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ämäTyökirja"/>
  <xr:revisionPtr revIDLastSave="2" documentId="11_F15B96E69C45112B390BF3669DE4950F4DCC60D6" xr6:coauthVersionLast="47" xr6:coauthVersionMax="47" xr10:uidLastSave="{C799D6F4-2620-4CF5-8127-CDAE35F2EFCA}"/>
  <bookViews>
    <workbookView xWindow="-110" yWindow="-110" windowWidth="25820" windowHeight="14020" xr2:uid="{00000000-000D-0000-FFFF-FFFF00000000}"/>
  </bookViews>
  <sheets>
    <sheet name="Tsekkilista" sheetId="2" r:id="rId1"/>
  </sheets>
  <definedNames>
    <definedName name="_xlnm.Print_Area" localSheetId="0">Tsekkilista!$A$3:$J$68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6" i="2" l="1"/>
  <c r="D56" i="2" s="1"/>
  <c r="L69" i="2"/>
  <c r="D69" i="2" s="1"/>
  <c r="L70" i="2"/>
  <c r="D70" i="2" s="1"/>
  <c r="L71" i="2"/>
  <c r="D71" i="2" s="1"/>
  <c r="L73" i="2"/>
  <c r="D73" i="2" s="1"/>
  <c r="L72" i="2"/>
  <c r="D72" i="2" s="1"/>
  <c r="L74" i="2"/>
  <c r="D74" i="2" s="1"/>
  <c r="L55" i="2" l="1"/>
  <c r="D55" i="2" s="1"/>
  <c r="L21" i="2"/>
  <c r="D21" i="2" s="1"/>
  <c r="L38" i="2"/>
  <c r="D38" i="2" s="1"/>
  <c r="L61" i="2"/>
  <c r="D61" i="2" s="1"/>
  <c r="L75" i="2"/>
  <c r="D75" i="2" s="1"/>
  <c r="L68" i="2"/>
  <c r="D68" i="2" s="1"/>
  <c r="L37" i="2"/>
  <c r="D37" i="2" s="1"/>
  <c r="L39" i="2"/>
  <c r="D39" i="2" s="1"/>
  <c r="L41" i="2"/>
  <c r="D41" i="2" s="1"/>
  <c r="L42" i="2"/>
  <c r="D42" i="2" s="1"/>
  <c r="L43" i="2"/>
  <c r="D43" i="2" s="1"/>
  <c r="L44" i="2"/>
  <c r="D44" i="2" s="1"/>
  <c r="L45" i="2"/>
  <c r="D45" i="2" s="1"/>
  <c r="L46" i="2"/>
  <c r="D46" i="2" s="1"/>
  <c r="L47" i="2"/>
  <c r="D47" i="2" s="1"/>
  <c r="L48" i="2"/>
  <c r="D48" i="2" s="1"/>
  <c r="L49" i="2"/>
  <c r="D49" i="2" s="1"/>
  <c r="L50" i="2"/>
  <c r="D50" i="2" s="1"/>
  <c r="L51" i="2"/>
  <c r="D51" i="2" s="1"/>
  <c r="L52" i="2"/>
  <c r="D52" i="2" s="1"/>
  <c r="L53" i="2"/>
  <c r="D53" i="2" s="1"/>
  <c r="L54" i="2"/>
  <c r="D54" i="2" s="1"/>
  <c r="L57" i="2"/>
  <c r="D57" i="2" s="1"/>
  <c r="L59" i="2"/>
  <c r="D59" i="2" s="1"/>
  <c r="L60" i="2"/>
  <c r="D60" i="2" s="1"/>
  <c r="L62" i="2"/>
  <c r="D62" i="2" s="1"/>
  <c r="L63" i="2"/>
  <c r="D63" i="2" s="1"/>
  <c r="L64" i="2"/>
  <c r="D64" i="2" s="1"/>
  <c r="L66" i="2"/>
  <c r="D66" i="2" s="1"/>
  <c r="L67" i="2"/>
  <c r="D67" i="2" s="1"/>
  <c r="L24" i="2"/>
  <c r="D24" i="2" s="1"/>
  <c r="L25" i="2"/>
  <c r="D25" i="2" s="1"/>
  <c r="L26" i="2"/>
  <c r="D26" i="2" s="1"/>
  <c r="L27" i="2"/>
  <c r="D27" i="2" s="1"/>
  <c r="L28" i="2"/>
  <c r="D28" i="2" s="1"/>
  <c r="L29" i="2"/>
  <c r="D29" i="2" s="1"/>
  <c r="L30" i="2"/>
  <c r="D30" i="2" s="1"/>
  <c r="L31" i="2"/>
  <c r="D31" i="2" s="1"/>
  <c r="L32" i="2"/>
  <c r="D32" i="2" s="1"/>
  <c r="L33" i="2"/>
  <c r="D33" i="2" s="1"/>
  <c r="L34" i="2"/>
  <c r="D34" i="2" s="1"/>
  <c r="L35" i="2"/>
  <c r="D35" i="2" s="1"/>
  <c r="L36" i="2"/>
  <c r="D36" i="2" s="1"/>
  <c r="L22" i="2" l="1"/>
  <c r="D22" i="2" s="1"/>
  <c r="L18" i="2"/>
  <c r="D18" i="2" s="1"/>
  <c r="L19" i="2"/>
  <c r="D19" i="2" s="1"/>
  <c r="L20" i="2" l="1"/>
  <c r="D20" i="2" s="1"/>
  <c r="L17" i="2"/>
  <c r="D17" i="2" s="1"/>
  <c r="L16" i="2"/>
  <c r="D16" i="2" s="1"/>
  <c r="L9" i="2"/>
  <c r="D9" i="2" s="1"/>
  <c r="L10" i="2"/>
  <c r="D10" i="2" s="1"/>
  <c r="L11" i="2"/>
  <c r="D11" i="2" s="1"/>
  <c r="L12" i="2"/>
  <c r="D12" i="2" s="1"/>
  <c r="L13" i="2"/>
  <c r="D13" i="2" s="1"/>
  <c r="L14" i="2"/>
  <c r="D14" i="2" s="1"/>
  <c r="L15" i="2"/>
  <c r="D15" i="2" s="1"/>
</calcChain>
</file>

<file path=xl/sharedStrings.xml><?xml version="1.0" encoding="utf-8"?>
<sst xmlns="http://schemas.openxmlformats.org/spreadsheetml/2006/main" count="199" uniqueCount="134">
  <si>
    <t>Opettajalle tarkistuslista laatukriteereistä verkko-opintojaksoilla</t>
  </si>
  <si>
    <t>Ota tästä tiedostosta kopio itsellesi/tiimille</t>
  </si>
  <si>
    <t>Opintojakson nimi</t>
  </si>
  <si>
    <t>Testiopintojakso, 13.9.2020-12.10.2020</t>
  </si>
  <si>
    <t>Päivityspäivämäärä</t>
  </si>
  <si>
    <t>Opintojakson tekijät</t>
  </si>
  <si>
    <t xml:space="preserve">Anne, Mikko ja Venla </t>
  </si>
  <si>
    <t>Muita tietoja</t>
  </si>
  <si>
    <t>Opiskelijoita yhteensä 40</t>
  </si>
  <si>
    <t xml:space="preserve">Sujuva opiskelu verkko-opintojaksolla </t>
  </si>
  <si>
    <t>OK</t>
  </si>
  <si>
    <t>Kesken</t>
  </si>
  <si>
    <t>Ei ole</t>
  </si>
  <si>
    <t>Muistiinpanoja</t>
  </si>
  <si>
    <t>1.1</t>
  </si>
  <si>
    <t>x</t>
  </si>
  <si>
    <t>Itsearviointikysely tavoitteista lisätty</t>
  </si>
  <si>
    <t>1.2</t>
  </si>
  <si>
    <t>1.3</t>
  </si>
  <si>
    <t>1.4</t>
  </si>
  <si>
    <t>Vuorovaikutukseen ja hyviin tapoihin toimia verkossa on annettu ohjeita (ole kannustava, toista kunnioittava, noudata pelisääntöjä, jne.)</t>
  </si>
  <si>
    <t>1.5</t>
  </si>
  <si>
    <t>Ryhmätyöhön annettu ohjeita (ryhmien muodostaminen, työnjako ym.)</t>
  </si>
  <si>
    <t>1.6</t>
  </si>
  <si>
    <t>Tekniset vaatimukset opintojaksolle osallistumiseen on kerrottu</t>
  </si>
  <si>
    <t>1.7</t>
  </si>
  <si>
    <t>1.8</t>
  </si>
  <si>
    <t>1.9</t>
  </si>
  <si>
    <t>Opettajan yhteystiedot lisätty (nimi, sähköposti ja/tai puhelin)</t>
  </si>
  <si>
    <t>1.10</t>
  </si>
  <si>
    <t>Yhteys opettajaan reaaliaikaisesti esim. chatin tai etäneuvottelun (esim. Moodlen chat-työkalu, MS Teams, Google Meet) järjestetty</t>
  </si>
  <si>
    <t>1.11</t>
  </si>
  <si>
    <t>Opintojakson alkuun on lisätty yhteinen keskustelualue ("Kysy ja keskustele opintojaksosta")</t>
  </si>
  <si>
    <t>1.12</t>
  </si>
  <si>
    <t>Opintojaksolle on lisätty palautekanava opintojakson ongelmista tai toimimattomuuksista ilmoittamiseen (esim. linkit, ohjeistuksen selkeys, materiaalin löytäminen)</t>
  </si>
  <si>
    <t>1.13</t>
  </si>
  <si>
    <t>Opintojaksolla on selkeä rakenne (osiot) ja navigaatio. Samanlainen logiikka osioiden sisältöjen järjestyksessä  läpi opintojakson helpottaa oppijan etenemistä kurssilla. Muista selkeät otsikot ja hyödynnä ryhmittelyä (esim. sisennykset ja väliotsikot).</t>
  </si>
  <si>
    <t>1.14</t>
  </si>
  <si>
    <t>Sisällöt ja työtavat</t>
  </si>
  <si>
    <t>2.1</t>
  </si>
  <si>
    <t>Sisällöt ovat opetussuunnitelman (LOPS2021) tavoitteiden mukaisia (valtakunnalliset perusteet, paikallinen ja  koulukohtainen OPS)</t>
  </si>
  <si>
    <t>2.2</t>
  </si>
  <si>
    <t>Tieto- ja tavoitetasot on avattu selkeästi</t>
  </si>
  <si>
    <t>2.3</t>
  </si>
  <si>
    <t>2.4</t>
  </si>
  <si>
    <t>Opintojaksolla on hyödynnetty uutisia, asiantuntijahaastatteluita, blogeja ja/tai podcasteja (esim. RSS-syötteiden avulla)</t>
  </si>
  <si>
    <t>2.5</t>
  </si>
  <si>
    <t>Laaja-alaiset osaamistavoitteet on avattu konkreettisesti</t>
  </si>
  <si>
    <t>2.6</t>
  </si>
  <si>
    <t>Opetusmenetelmiä on hyödynnetty monipuolisesti ja niiden käyttö on perusteltu sekä  ohjeistettu (esim. yksilötyö, ryhmätyö, oppijan tuottamat tehtävät, flipped learning jne.)</t>
  </si>
  <si>
    <t>2.7</t>
  </si>
  <si>
    <t>Oppijoiden digitaitoja hyödynnetään opintojaksolla (esim. vertaistuki, mahdolllisuus valita mieleisensä digityökalut tehtävien tekemisessä)</t>
  </si>
  <si>
    <t>2.8</t>
  </si>
  <si>
    <t>Opetusmenetelmät mahdollistavat joustavan oppimisen ajan ja paikan näkökulmasta</t>
  </si>
  <si>
    <t>2.9</t>
  </si>
  <si>
    <t>Opetusmenetelmillä kannustetaan oppijoita vuorovaikutukseen (mm. tehtävien, ryhmätöiden, kekustelualueiden ja vertaisarvioinnin avulla)</t>
  </si>
  <si>
    <t>2.10</t>
  </si>
  <si>
    <t>Opettajat ja oppijat hyödyntävät omaa ja verkosta löytyvää digitaalista oppimateriaalia ja multimediaa (mm. kuvia, videoita, ääntä). Itsetuotettua materiaalia jaetaan ja hyödynnetään uudelleen mikäli mahdollista.</t>
  </si>
  <si>
    <t>2.11</t>
  </si>
  <si>
    <t>2.12</t>
  </si>
  <si>
    <t>Opintojakso on rakennettu visuaalisesti motivoivasti (ei pelkkää tekstiä)</t>
  </si>
  <si>
    <t>2.13</t>
  </si>
  <si>
    <t>Sisällöissä on huomioitu tietosuojalaki ja GDPR-vaatimukset (mm. oppijan pitää päästä tarkistamaan hänestä tallennetut tiedot, tietosuojaseloste, mahdollisen oppimisanalytiikan käytöstä pitää kertoa)</t>
  </si>
  <si>
    <t>2.14</t>
  </si>
  <si>
    <t>Oppija saa valita oppikirjan itse, mikäli mahdollista (suosituksia voi kuitenkin antaa)</t>
  </si>
  <si>
    <t>2.15</t>
  </si>
  <si>
    <t>Opintojakson voi suorittaa ilman päättökoetta (Huom. koe tarpeen, jos tarvitaan esim. Abitti-harjoitusta)</t>
  </si>
  <si>
    <t>2.16</t>
  </si>
  <si>
    <t>Arviointi, ohjaus ja palaute</t>
  </si>
  <si>
    <t>3.1</t>
  </si>
  <si>
    <t>Opiskelijan itse asettamia tavoitteita opintojakson suorittamiselle on kysytty (mitä haluaa oppia, miksi on valinnut opintojakson, millaista arvosanaa tavoittelee). Yksilölliset opintopolut tarvittaessa.</t>
  </si>
  <si>
    <t>3.2</t>
  </si>
  <si>
    <t>Arviointi on monipuolista, jatkuvaa ja oppimista tukevaa (diagnostinen, formatiivinen ja summatiivinen arviointi)</t>
  </si>
  <si>
    <t>3.3</t>
  </si>
  <si>
    <t>Itsearviointia ja /tai vertaisarviointia on hyödynnetty</t>
  </si>
  <si>
    <t>3.4</t>
  </si>
  <si>
    <t>Opintojaksolla oleviin tehtäviin on läpinäkyvät ja kirjalliset arviointikriteerit</t>
  </si>
  <si>
    <t>3.5</t>
  </si>
  <si>
    <t>Opintojaksolla on myös automaattisesti tarkistettavia tehtäviä (esim. H5P-tehtävät)</t>
  </si>
  <si>
    <t>3.6</t>
  </si>
  <si>
    <t>3.7</t>
  </si>
  <si>
    <t>Opintojaksolla on opettajan arvioitavia tehtäviä ja/tai kokeita</t>
  </si>
  <si>
    <t>3.8</t>
  </si>
  <si>
    <t>Opintojakso on jaettu selkeisiin osioihin opiskelun ohjaamiseksi (alkuun koottu koko opintojakson oppimistavoitteet, mikäli useita moduuleja)</t>
  </si>
  <si>
    <t>3.9</t>
  </si>
  <si>
    <t>Osiot ja niiden aineistot sekä tehtävät on selkeästi otsikoitu</t>
  </si>
  <si>
    <t>3.10</t>
  </si>
  <si>
    <t>3.11</t>
  </si>
  <si>
    <t>Tehtävätyypit ovat monipuolisia ja tehtävänannot ovat selkeitä - kuka, mitä, miten ja miksi (tavoite, arviointikriteerit, ohjeet palautukselle, ajankäyttö, vastausten pituus, palauteaikataulu)</t>
  </si>
  <si>
    <t>3.12</t>
  </si>
  <si>
    <t>Opettajan antama suullinen (etänä tai oppimisalustalla) tai kirjallinen ohjaava palaute arvioitavista tehtävistä kuvattu selkeästi (esim. aikataulu palautteille ja palautteen muoto)</t>
  </si>
  <si>
    <t>3.13</t>
  </si>
  <si>
    <t>Opiskelijalla on mahdollisuus täydentää tai korjata vastausta opettajan antaman palautteen jälkeen</t>
  </si>
  <si>
    <t>3.14</t>
  </si>
  <si>
    <t xml:space="preserve">Ohjausta ja palautetta etenemisestä suhteessa tavoitteisiin annetaan myös ennalta sovituissa verkkotapaamisissa (vähintään 2 kertaa/opintojakso) </t>
  </si>
  <si>
    <t>3.15</t>
  </si>
  <si>
    <t>Opintojaksosta pyydetään oppijalta loppupalaute</t>
  </si>
  <si>
    <t>3.16</t>
  </si>
  <si>
    <t xml:space="preserve">Oppimisanalytiikkaa hyödynnetään ohjaukseen, mikäli oppimisalusta tarjoaa siihen työkaluja </t>
  </si>
  <si>
    <t>3.17</t>
  </si>
  <si>
    <t>4.1</t>
  </si>
  <si>
    <t>Videoissa on tekstitykset</t>
  </si>
  <si>
    <t>4.2</t>
  </si>
  <si>
    <t>Tekstitiedostot voi myös kuunnella tai niistä on ainakin äänikuvaukset</t>
  </si>
  <si>
    <t>4.3</t>
  </si>
  <si>
    <t>Kuvissa on vaihtoehtoinen tekstikenttä täytetty</t>
  </si>
  <si>
    <t>4.4</t>
  </si>
  <si>
    <t>4.5</t>
  </si>
  <si>
    <t>4.6</t>
  </si>
  <si>
    <t>Muuta huomioitavaa (esim. oppiainekohtaisia asioita)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</si>
  <si>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</si>
  <si>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</si>
  <si>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</si>
  <si>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</si>
  <si>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</si>
  <si>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</si>
  <si>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</si>
  <si>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</si>
  <si>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</si>
  <si>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</si>
  <si>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Esimerkkipohja, päiv. 14.10.2020</t>
  </si>
  <si>
    <t>Saavutettavuus (https://www.saavutettavasti.fi)</t>
  </si>
  <si>
    <t>Opiskelijoita ohjattu monilukutaitoon, esim. https://lukuliike.fi/monilukutaito-on-tasa-arvoa</t>
  </si>
  <si>
    <t>Opintojaksolla on hyödynnetty oppilaitoksen ja kodin ulkopuolisia oppimisympäristöjä 
(esim. yritykset, museot, kirjastot, korkeakoulut)</t>
  </si>
  <si>
    <t>Yleisiä verkossa opiskelun ohjeita opiskelijalle lisätty (video- tai muuta materiaalia) (esim. Miten opiskelet videokurssilla: https://peda.net/jao/ev/oovo/mov ja video opiskelijalle verkossa opiskeluun: https://youtu.be/xLuPVSwe_J0 Katariina Wickström, CC BY-NC-SA)</t>
  </si>
  <si>
    <t xml:space="preserve">Sisällöissä on huomioitu tekijänoikeudet ja lähdekritiikki (esim. lähteiden aitous ja luotettavuus on tarkistettu). Luotettavuutta voi arvioida tekijätiedoilla, tiedon objektiivisuudella ja julkaisuajankohdalla (ajanmukaisuus, päivitystiedot). </t>
  </si>
  <si>
    <t>Opintojaksolla on oppijan itsearvioitavia tehtäviä</t>
  </si>
  <si>
    <t xml:space="preserve">Opettajalle verkko-opintojakson laatukriteerien tarkistuslista, jonka tekijät ovat Martti Keinänen, Timo Lemmetty, Soili Meklin, Merja Metsola, Miikka Metsola, Jani Repo ja Anu Wulff, on lisensoitu Creative Commons Nimeä-JaaSamoin 4.0 Kansainvälinen -lisenssillä. 
Perustuu teokseen osoitteessa: https://moodle.snellmanedu.fi/course/view.php?id=9400 
(kirjaudu vierailijana) tai suoraan tiedostona osoitteessa https://www.isoverstas.fi/tallennepalvelu/index.php?file_id=918894d3e3bdd36356c8ff41711d49ee  </t>
  </si>
  <si>
    <t>OHJE TAULUKON KÄYTTÖÖN: Korvaa opintojakson pohjatiedot omillasi (yllä) ja poista rastit sarakkeista G, H ja I. Laita rasti (pieni x tai iso X) sarakkeeseen G, H tai I oman opintojaksosi tilanteen mukaisesti. Tällöin kriteerin eteen tulee vihreä, kellertävä tai punainen lippu ja pystyt helposti silmäillen tsekkaamaan vielä huomioitavat asiat.</t>
  </si>
  <si>
    <t>Opiskelijoiden motivointiaineistoa sisällytetty (esim. Opiskelukyky-video opiskelijoille: http://www.opiskelukyky.fi/video-opiskelukyvysta) ja tutustuttu: Yleisiä ohjeita verkkokurssin toteutukseen videona: https://peda.net/jao/ev/verkkok2/tt-vtha 
CC BY-NC-SA). Opon ohjeet tulossa!</t>
  </si>
  <si>
    <t>Aikatauluttamiseen annettu ohjeita, esim. ajan varaamisesta verkko-opintoihin</t>
  </si>
  <si>
    <t xml:space="preserve">Visuaalinen yleinen etenemiskaavio lisätty (mm. opintojaksolle rekisteröityminen, eri osien opiskelujärjestys, verkkokurssilla toiminta, loppuarviointi, palautejärjestelmä, opiskelijan hyvinvointi). </t>
  </si>
  <si>
    <t>Opiskelijalle on annettu selkeä ohjeellinen aikataulutus, ns. oppimistreeniohjelma (esim. PS1: https://prezi.com/view/7JG0SbNVBVKstptszFr2, tyhjä pohja aikataulutuksen suunnitteluun: https://bit.ly/aikataulupohja)</t>
  </si>
  <si>
    <t>Lisenssin sisältö: https://creativecommons.org/licenses/by-sa/4.0/deed.fi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</si>
</sst>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 tint="0.2499465926084170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0.24994659260841701"/>
      <name val="Arial"/>
      <family val="2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name val="Calibri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7030A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EBF7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13" fillId="0" borderId="0" applyNumberFormat="0" applyFill="0" applyBorder="0" applyAlignment="0" applyProtection="0"/>
  </cellStyleXfs>
  <cellXfs count="127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1" fillId="3" borderId="5" xfId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left" vertical="top" wrapText="1"/>
      <protection locked="0"/>
    </xf>
    <xf numFmtId="0" fontId="23" fillId="0" borderId="14" xfId="0" applyFont="1" applyFill="1" applyBorder="1" applyAlignment="1" applyProtection="1">
      <alignment horizontal="left" vertical="top"/>
      <protection locked="0"/>
    </xf>
    <xf numFmtId="0" fontId="23" fillId="0" borderId="2" xfId="0" applyFont="1" applyFill="1" applyBorder="1" applyAlignment="1" applyProtection="1">
      <alignment horizontal="left" vertical="top"/>
      <protection locked="0"/>
    </xf>
    <xf numFmtId="0" fontId="23" fillId="0" borderId="9" xfId="0" applyFont="1" applyFill="1" applyBorder="1" applyAlignment="1" applyProtection="1">
      <alignment horizontal="left" vertical="top"/>
      <protection locked="0"/>
    </xf>
    <xf numFmtId="0" fontId="23" fillId="0" borderId="2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Border="1" applyProtection="1">
      <protection locked="0"/>
    </xf>
    <xf numFmtId="14" fontId="12" fillId="3" borderId="13" xfId="0" applyNumberFormat="1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protection locked="0"/>
    </xf>
    <xf numFmtId="14" fontId="12" fillId="3" borderId="12" xfId="0" applyNumberFormat="1" applyFont="1" applyFill="1" applyBorder="1" applyAlignment="1" applyProtection="1">
      <alignment horizontal="left"/>
      <protection locked="0"/>
    </xf>
    <xf numFmtId="0" fontId="12" fillId="3" borderId="8" xfId="0" applyFont="1" applyFill="1" applyBorder="1" applyAlignment="1" applyProtection="1">
      <alignment vertical="top" wrapText="1"/>
      <protection locked="0"/>
    </xf>
    <xf numFmtId="0" fontId="0" fillId="5" borderId="20" xfId="0" applyFont="1" applyFill="1" applyBorder="1" applyAlignment="1" applyProtection="1">
      <alignment vertical="center" wrapText="1"/>
      <protection locked="0"/>
    </xf>
    <xf numFmtId="0" fontId="0" fillId="2" borderId="0" xfId="0" applyFill="1" applyAlignment="1" applyProtection="1">
      <alignment vertical="center"/>
      <protection locked="0"/>
    </xf>
    <xf numFmtId="0" fontId="6" fillId="0" borderId="0" xfId="0" applyFont="1" applyBorder="1" applyAlignment="1" applyProtection="1">
      <protection locked="0"/>
    </xf>
    <xf numFmtId="0" fontId="0" fillId="4" borderId="19" xfId="0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protection locked="0"/>
    </xf>
    <xf numFmtId="0" fontId="1" fillId="3" borderId="3" xfId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0" fontId="1" fillId="3" borderId="15" xfId="1" applyFill="1" applyBorder="1" applyAlignment="1" applyProtection="1">
      <alignment vertical="center" wrapText="1"/>
      <protection locked="0"/>
    </xf>
    <xf numFmtId="0" fontId="16" fillId="3" borderId="4" xfId="1" applyFont="1" applyFill="1" applyBorder="1" applyAlignment="1" applyProtection="1">
      <alignment horizontal="center" vertical="center" wrapText="1"/>
      <protection locked="0"/>
    </xf>
    <xf numFmtId="0" fontId="1" fillId="3" borderId="5" xfId="1" applyFill="1" applyBorder="1" applyAlignment="1" applyProtection="1">
      <alignment horizontal="left" vertical="center"/>
      <protection locked="0"/>
    </xf>
    <xf numFmtId="0" fontId="5" fillId="2" borderId="0" xfId="1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3" borderId="0" xfId="0" applyFill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49" fontId="11" fillId="0" borderId="11" xfId="0" applyNumberFormat="1" applyFont="1" applyBorder="1" applyAlignment="1" applyProtection="1">
      <alignment horizontal="center" vertical="center"/>
      <protection locked="0"/>
    </xf>
    <xf numFmtId="49" fontId="7" fillId="0" borderId="15" xfId="0" applyNumberFormat="1" applyFont="1" applyBorder="1" applyAlignment="1" applyProtection="1">
      <alignment horizontal="center" vertical="center"/>
      <protection locked="0"/>
    </xf>
    <xf numFmtId="0" fontId="10" fillId="0" borderId="15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49" fontId="11" fillId="0" borderId="3" xfId="0" applyNumberFormat="1" applyFont="1" applyBorder="1" applyAlignment="1" applyProtection="1">
      <alignment horizontal="center" vertical="center"/>
      <protection locked="0"/>
    </xf>
    <xf numFmtId="49" fontId="7" fillId="0" borderId="4" xfId="0" applyNumberFormat="1" applyFont="1" applyBorder="1" applyAlignment="1" applyProtection="1">
      <alignment horizontal="center" vertical="center"/>
      <protection locked="0"/>
    </xf>
    <xf numFmtId="0" fontId="10" fillId="0" borderId="4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0" fontId="4" fillId="0" borderId="9" xfId="0" applyFont="1" applyBorder="1" applyAlignment="1" applyProtection="1">
      <alignment vertical="center" wrapText="1"/>
      <protection locked="0"/>
    </xf>
    <xf numFmtId="49" fontId="7" fillId="0" borderId="7" xfId="0" applyNumberFormat="1" applyFont="1" applyBorder="1" applyAlignment="1" applyProtection="1">
      <alignment horizontal="center" vertical="center"/>
      <protection locked="0"/>
    </xf>
    <xf numFmtId="0" fontId="10" fillId="0" borderId="7" xfId="0" applyNumberFormat="1" applyFont="1" applyBorder="1" applyAlignment="1" applyProtection="1">
      <alignment horizontal="center" vertical="center"/>
      <protection locked="0"/>
    </xf>
    <xf numFmtId="49" fontId="1" fillId="3" borderId="3" xfId="1" applyNumberFormat="1" applyFill="1" applyBorder="1" applyAlignment="1" applyProtection="1">
      <alignment horizontal="center" vertical="center"/>
      <protection locked="0"/>
    </xf>
    <xf numFmtId="49" fontId="1" fillId="3" borderId="4" xfId="1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vertical="center" wrapText="1"/>
      <protection locked="0"/>
    </xf>
    <xf numFmtId="0" fontId="5" fillId="2" borderId="10" xfId="1" applyFont="1" applyFill="1" applyBorder="1" applyAlignment="1" applyProtection="1">
      <alignment horizontal="left" vertical="center"/>
      <protection locked="0"/>
    </xf>
    <xf numFmtId="0" fontId="17" fillId="0" borderId="13" xfId="0" applyFont="1" applyBorder="1" applyAlignment="1" applyProtection="1">
      <alignment vertical="center" wrapText="1"/>
      <protection locked="0"/>
    </xf>
    <xf numFmtId="0" fontId="17" fillId="0" borderId="14" xfId="0" applyFont="1" applyBorder="1" applyAlignment="1" applyProtection="1">
      <alignment horizontal="center" vertical="center" wrapText="1"/>
      <protection locked="0"/>
    </xf>
    <xf numFmtId="0" fontId="17" fillId="0" borderId="11" xfId="0" applyFont="1" applyBorder="1" applyAlignment="1" applyProtection="1">
      <alignment horizontal="center" vertical="center" wrapText="1"/>
      <protection locked="0"/>
    </xf>
    <xf numFmtId="0" fontId="17" fillId="2" borderId="0" xfId="0" applyFont="1" applyFill="1" applyBorder="1" applyAlignment="1" applyProtection="1">
      <alignment vertical="center" wrapText="1"/>
      <protection locked="0"/>
    </xf>
    <xf numFmtId="0" fontId="17" fillId="0" borderId="5" xfId="0" applyFont="1" applyBorder="1" applyAlignment="1" applyProtection="1">
      <alignment vertical="center" wrapTex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49" fontId="11" fillId="0" borderId="6" xfId="0" applyNumberFormat="1" applyFont="1" applyBorder="1" applyAlignment="1" applyProtection="1">
      <alignment horizontal="center" vertical="center"/>
      <protection locked="0"/>
    </xf>
    <xf numFmtId="0" fontId="24" fillId="0" borderId="19" xfId="0" applyFont="1" applyBorder="1" applyAlignment="1" applyProtection="1">
      <alignment horizontal="left" vertical="top" wrapText="1"/>
      <protection locked="0"/>
    </xf>
    <xf numFmtId="0" fontId="17" fillId="0" borderId="8" xfId="0" applyFont="1" applyBorder="1" applyAlignment="1" applyProtection="1">
      <alignment vertical="center" wrapText="1"/>
      <protection locked="0"/>
    </xf>
    <xf numFmtId="0" fontId="17" fillId="0" borderId="9" xfId="0" applyFont="1" applyBorder="1" applyAlignment="1" applyProtection="1">
      <alignment horizontal="center" vertical="center" wrapText="1"/>
      <protection locked="0"/>
    </xf>
    <xf numFmtId="0" fontId="17" fillId="0" borderId="6" xfId="0" applyFont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15" fillId="3" borderId="3" xfId="0" applyNumberFormat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3" fillId="2" borderId="10" xfId="0" applyFont="1" applyFill="1" applyBorder="1" applyAlignment="1" applyProtection="1">
      <alignment vertical="center"/>
      <protection locked="0"/>
    </xf>
    <xf numFmtId="49" fontId="11" fillId="0" borderId="11" xfId="0" applyNumberFormat="1" applyFont="1" applyBorder="1" applyAlignment="1" applyProtection="1">
      <alignment horizontal="center" vertical="center" wrapText="1"/>
      <protection locked="0"/>
    </xf>
    <xf numFmtId="49" fontId="8" fillId="0" borderId="1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49" fontId="11" fillId="0" borderId="3" xfId="0" applyNumberFormat="1" applyFont="1" applyBorder="1" applyAlignment="1" applyProtection="1">
      <alignment horizontal="center" vertical="center" wrapText="1"/>
      <protection locked="0"/>
    </xf>
    <xf numFmtId="49" fontId="8" fillId="0" borderId="4" xfId="0" applyNumberFormat="1" applyFont="1" applyBorder="1" applyAlignment="1" applyProtection="1">
      <alignment horizontal="center" vertical="center" wrapText="1"/>
      <protection locked="0"/>
    </xf>
    <xf numFmtId="49" fontId="11" fillId="0" borderId="6" xfId="0" applyNumberFormat="1" applyFont="1" applyBorder="1" applyAlignment="1" applyProtection="1">
      <alignment horizontal="center" vertical="center" wrapText="1"/>
      <protection locked="0"/>
    </xf>
    <xf numFmtId="49" fontId="8" fillId="0" borderId="0" xfId="0" applyNumberFormat="1" applyFont="1" applyBorder="1" applyAlignment="1" applyProtection="1">
      <alignment horizontal="center" vertical="center" wrapText="1"/>
      <protection locked="0"/>
    </xf>
    <xf numFmtId="0" fontId="1" fillId="3" borderId="3" xfId="1" applyFill="1" applyBorder="1" applyAlignment="1" applyProtection="1">
      <alignment vertical="center"/>
      <protection locked="0"/>
    </xf>
    <xf numFmtId="49" fontId="9" fillId="0" borderId="15" xfId="0" applyNumberFormat="1" applyFont="1" applyBorder="1" applyAlignment="1" applyProtection="1">
      <alignment horizontal="center" vertical="center" wrapText="1"/>
      <protection locked="0"/>
    </xf>
    <xf numFmtId="49" fontId="9" fillId="0" borderId="4" xfId="0" applyNumberFormat="1" applyFont="1" applyBorder="1" applyAlignment="1" applyProtection="1">
      <alignment horizontal="center" vertical="center" wrapText="1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10" fillId="0" borderId="15" xfId="0" applyNumberFormat="1" applyFont="1" applyBorder="1" applyAlignment="1" applyProtection="1">
      <alignment horizontal="center" vertical="center"/>
    </xf>
    <xf numFmtId="0" fontId="10" fillId="0" borderId="4" xfId="0" applyNumberFormat="1" applyFont="1" applyBorder="1" applyAlignment="1" applyProtection="1">
      <alignment horizontal="center" vertical="center"/>
    </xf>
    <xf numFmtId="0" fontId="10" fillId="0" borderId="7" xfId="0" applyNumberFormat="1" applyFont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vertical="center"/>
    </xf>
    <xf numFmtId="0" fontId="22" fillId="0" borderId="0" xfId="0" applyFont="1" applyBorder="1" applyAlignment="1" applyProtection="1">
      <alignment vertical="center" wrapText="1"/>
    </xf>
    <xf numFmtId="0" fontId="22" fillId="0" borderId="0" xfId="0" applyFont="1" applyFill="1" applyBorder="1" applyAlignment="1" applyProtection="1">
      <alignment vertical="center" wrapText="1"/>
    </xf>
    <xf numFmtId="0" fontId="22" fillId="0" borderId="0" xfId="0" applyNumberFormat="1" applyFont="1" applyBorder="1" applyAlignment="1" applyProtection="1">
      <alignment vertical="center" wrapText="1"/>
    </xf>
    <xf numFmtId="0" fontId="1" fillId="3" borderId="4" xfId="1" applyFill="1" applyBorder="1" applyAlignment="1" applyProtection="1">
      <alignment horizontal="center" vertical="center"/>
    </xf>
    <xf numFmtId="0" fontId="1" fillId="3" borderId="4" xfId="1" applyFill="1" applyBorder="1" applyAlignment="1" applyProtection="1">
      <alignment vertical="center" wrapText="1"/>
    </xf>
    <xf numFmtId="49" fontId="1" fillId="3" borderId="4" xfId="1" applyNumberFormat="1" applyFill="1" applyBorder="1" applyAlignment="1" applyProtection="1">
      <alignment horizontal="center" vertical="center"/>
    </xf>
    <xf numFmtId="0" fontId="1" fillId="3" borderId="4" xfId="1" applyNumberFormat="1" applyFill="1" applyBorder="1" applyAlignment="1" applyProtection="1">
      <alignment horizontal="center" vertical="center"/>
    </xf>
    <xf numFmtId="0" fontId="20" fillId="0" borderId="0" xfId="2" applyFont="1" applyAlignment="1" applyProtection="1">
      <alignment horizontal="left" vertical="top" wrapText="1"/>
      <protection locked="0"/>
    </xf>
    <xf numFmtId="0" fontId="7" fillId="3" borderId="6" xfId="0" applyFont="1" applyFill="1" applyBorder="1" applyAlignment="1" applyProtection="1">
      <alignment horizontal="left" wrapText="1"/>
      <protection locked="0"/>
    </xf>
    <xf numFmtId="0" fontId="7" fillId="3" borderId="7" xfId="0" applyFont="1" applyFill="1" applyBorder="1" applyAlignment="1" applyProtection="1">
      <alignment horizontal="left" wrapText="1"/>
      <protection locked="0"/>
    </xf>
    <xf numFmtId="0" fontId="7" fillId="3" borderId="8" xfId="0" applyFont="1" applyFill="1" applyBorder="1" applyAlignment="1" applyProtection="1">
      <alignment horizontal="left" wrapText="1"/>
      <protection locked="0"/>
    </xf>
    <xf numFmtId="0" fontId="19" fillId="4" borderId="0" xfId="0" applyFont="1" applyFill="1" applyAlignment="1" applyProtection="1">
      <alignment horizontal="center" vertical="center" wrapText="1"/>
      <protection locked="0"/>
    </xf>
    <xf numFmtId="0" fontId="20" fillId="0" borderId="0" xfId="2" applyFont="1" applyAlignment="1" applyProtection="1">
      <alignment horizontal="left" vertical="top" wrapText="1"/>
      <protection locked="0"/>
    </xf>
    <xf numFmtId="0" fontId="20" fillId="0" borderId="21" xfId="2" applyFont="1" applyBorder="1" applyAlignment="1" applyProtection="1">
      <alignment horizontal="center" vertical="top" wrapText="1"/>
      <protection locked="0"/>
    </xf>
    <xf numFmtId="0" fontId="20" fillId="0" borderId="0" xfId="2" applyFont="1" applyAlignment="1" applyProtection="1">
      <alignment horizontal="center" vertical="top" wrapText="1"/>
      <protection locked="0"/>
    </xf>
    <xf numFmtId="0" fontId="0" fillId="0" borderId="16" xfId="0" applyBorder="1" applyAlignment="1" applyProtection="1">
      <alignment horizontal="left" vertical="top"/>
      <protection locked="0"/>
    </xf>
    <xf numFmtId="0" fontId="0" fillId="0" borderId="17" xfId="0" applyBorder="1" applyAlignment="1" applyProtection="1">
      <alignment horizontal="left" vertical="top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7" fillId="3" borderId="22" xfId="0" applyFont="1" applyFill="1" applyBorder="1" applyAlignment="1" applyProtection="1">
      <alignment horizontal="left"/>
      <protection locked="0"/>
    </xf>
    <xf numFmtId="0" fontId="7" fillId="3" borderId="23" xfId="0" applyFont="1" applyFill="1" applyBorder="1" applyAlignment="1" applyProtection="1">
      <alignment horizontal="left"/>
      <protection locked="0"/>
    </xf>
    <xf numFmtId="0" fontId="7" fillId="3" borderId="24" xfId="0" applyFont="1" applyFill="1" applyBorder="1" applyAlignment="1" applyProtection="1">
      <alignment horizontal="left"/>
      <protection locked="0"/>
    </xf>
    <xf numFmtId="0" fontId="7" fillId="3" borderId="3" xfId="0" applyFont="1" applyFill="1" applyBorder="1" applyAlignment="1" applyProtection="1">
      <alignment horizontal="left"/>
      <protection locked="0"/>
    </xf>
    <xf numFmtId="0" fontId="7" fillId="3" borderId="4" xfId="0" applyFont="1" applyFill="1" applyBorder="1" applyAlignment="1" applyProtection="1">
      <alignment horizontal="left"/>
      <protection locked="0"/>
    </xf>
    <xf numFmtId="0" fontId="7" fillId="3" borderId="5" xfId="0" applyFont="1" applyFill="1" applyBorder="1" applyAlignment="1" applyProtection="1">
      <alignment horizontal="left"/>
      <protection locked="0"/>
    </xf>
    <xf numFmtId="0" fontId="7" fillId="5" borderId="16" xfId="0" applyFont="1" applyFill="1" applyBorder="1" applyAlignment="1" applyProtection="1">
      <alignment horizontal="left"/>
      <protection locked="0"/>
    </xf>
    <xf numFmtId="0" fontId="7" fillId="5" borderId="17" xfId="0" applyFont="1" applyFill="1" applyBorder="1" applyAlignment="1" applyProtection="1">
      <alignment horizontal="left"/>
      <protection locked="0"/>
    </xf>
    <xf numFmtId="0" fontId="7" fillId="5" borderId="18" xfId="0" applyFont="1" applyFill="1" applyBorder="1" applyAlignment="1" applyProtection="1">
      <alignment horizontal="left"/>
      <protection locked="0"/>
    </xf>
    <xf numFmtId="0" fontId="14" fillId="0" borderId="16" xfId="0" applyFont="1" applyBorder="1" applyAlignment="1" applyProtection="1">
      <alignment horizontal="left"/>
      <protection locked="0"/>
    </xf>
    <xf numFmtId="0" fontId="14" fillId="0" borderId="17" xfId="0" applyFont="1" applyBorder="1" applyAlignment="1" applyProtection="1">
      <alignment horizontal="left"/>
      <protection locked="0"/>
    </xf>
    <xf numFmtId="0" fontId="14" fillId="0" borderId="18" xfId="0" applyFont="1" applyBorder="1" applyAlignment="1" applyProtection="1">
      <alignment horizontal="left"/>
      <protection locked="0"/>
    </xf>
  </cellXfs>
  <cellStyles count="3">
    <cellStyle name="Hyperlinkki" xfId="2" builtinId="8"/>
    <cellStyle name="Normaali" xfId="0" builtinId="0"/>
    <cellStyle name="Otsikko 1" xfId="1" builtinId="16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scheme val="minor"/>
      </font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alignment horizontal="general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>
          <fgColor indexed="64"/>
          <bgColor theme="0"/>
        </patternFill>
      </fill>
      <alignment horizontal="general" vertical="center" textRotation="0" wrapText="1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general" vertical="bottom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general" vertical="bottom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font>
        <b/>
        <i val="0"/>
        <color theme="5"/>
      </font>
      <fill>
        <patternFill patternType="none">
          <bgColor auto="1"/>
        </patternFill>
      </fill>
    </dxf>
  </dxfs>
  <tableStyles count="1" defaultTableStyle="TableStyleMedium2" defaultPivotStyle="PivotStyleLight16">
    <tableStyle name="Assess Opportunities " pivot="0" count="1" xr9:uid="{00000000-0011-0000-FFFF-FFFF00000000}">
      <tableStyleElement type="headerRow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8</xdr:col>
      <xdr:colOff>200024</xdr:colOff>
      <xdr:row>1</xdr:row>
      <xdr:rowOff>485775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710B9934-AED8-4768-8138-7587B8A60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15125" y="400050"/>
          <a:ext cx="1371600" cy="4857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ersonalSuccess" displayName="PersonalSuccess" ref="F9:M75" headerRowCount="0" totalsRowShown="0" headerRowDxfId="17" dataDxfId="16">
  <tableColumns count="8">
    <tableColumn id="1" xr3:uid="{00000000-0010-0000-0000-000001000000}" name=" " headerRowDxfId="15" dataDxfId="14"/>
    <tableColumn id="5" xr3:uid="{00000000-0010-0000-0000-000005000000}" name="Column3" headerRowDxfId="13" dataDxfId="12"/>
    <tableColumn id="4" xr3:uid="{00000000-0010-0000-0000-000004000000}" name="Column2" headerRowDxfId="11" dataDxfId="10"/>
    <tableColumn id="3" xr3:uid="{00000000-0010-0000-0000-000003000000}" name="Column1" headerRowDxfId="9" dataDxfId="8"/>
    <tableColumn id="2" xr3:uid="{00000000-0010-0000-0000-000002000000}" name=" 6" headerRowDxfId="7" dataDxfId="6"/>
    <tableColumn id="7" xr3:uid="{00000000-0010-0000-0000-000007000000}" name="Column5" headerRowDxfId="5" dataDxfId="4"/>
    <tableColumn id="6" xr3:uid="{00000000-0010-0000-0000-000006000000}" name="Column4" headerRowDxfId="3" dataDxfId="2">
      <calculatedColumnFormula>IF(OR(PersonalSuccess[[#This Row],[Column3]]="X",PersonalSuccess[[#This Row],[Column3]]="x"),3,IF(OR(H9="X",H9="x"),2,IF(OR(I9="X",I9="x"),1,0)))</calculatedColumnFormula>
    </tableColumn>
    <tableColumn id="8" xr3:uid="{00000000-0010-0000-0000-000008000000}" name="Sarake1" headerRowDxfId="1" dataDxfId="0"/>
  </tableColumns>
  <tableStyleInfo name="Assess Opportunities " showFirstColumn="0" showLastColumn="0" showRowStripes="1" showColumnStripes="0"/>
  <extLst>
    <ext xmlns:x14="http://schemas.microsoft.com/office/spreadsheetml/2009/9/main" uri="{504A1905-F514-4f6f-8877-14C23A59335A}">
      <x14:table altText="Self-Assessment Table 1" altTextSummary="List of Personal Success Criteria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>
    <pageSetUpPr fitToPage="1"/>
  </sheetPr>
  <dimension ref="A1:CF75"/>
  <sheetViews>
    <sheetView showGridLines="0" tabSelected="1" topLeftCell="A27" zoomScale="115" zoomScaleNormal="115" zoomScalePageLayoutView="85" workbookViewId="0">
      <selection activeCell="H9" sqref="H9"/>
    </sheetView>
  </sheetViews>
  <sheetFormatPr defaultColWidth="9.1796875" defaultRowHeight="20.25" customHeight="1" x14ac:dyDescent="0.35"/>
  <cols>
    <col min="1" max="1" width="1.7265625" style="21" customWidth="1"/>
    <col min="2" max="2" width="7.81640625" style="8" customWidth="1"/>
    <col min="3" max="3" width="1.81640625" style="8" customWidth="1"/>
    <col min="4" max="4" width="2.81640625" style="8" customWidth="1"/>
    <col min="5" max="5" width="7.26953125" style="8" customWidth="1"/>
    <col min="6" max="6" width="82.7265625" style="92" customWidth="1"/>
    <col min="7" max="7" width="8.26953125" style="92" customWidth="1"/>
    <col min="8" max="8" width="9.26953125" style="92" customWidth="1"/>
    <col min="9" max="9" width="9.7265625" style="92" customWidth="1"/>
    <col min="10" max="10" width="61.1796875" style="14" customWidth="1"/>
    <col min="11" max="11" width="6" style="10" customWidth="1"/>
    <col min="12" max="12" width="5.1796875" style="11" customWidth="1"/>
    <col min="13" max="16" width="9.1796875" style="12"/>
    <col min="17" max="16384" width="9.1796875" style="13"/>
  </cols>
  <sheetData>
    <row r="1" spans="1:84" ht="30.75" customHeight="1" x14ac:dyDescent="0.5">
      <c r="A1" s="8"/>
      <c r="B1" s="124" t="s">
        <v>0</v>
      </c>
      <c r="C1" s="125"/>
      <c r="D1" s="125"/>
      <c r="E1" s="125"/>
      <c r="F1" s="126"/>
      <c r="G1" s="108" t="s">
        <v>1</v>
      </c>
      <c r="H1" s="108"/>
      <c r="I1" s="108"/>
      <c r="J1" s="9"/>
    </row>
    <row r="2" spans="1:84" ht="45.75" customHeight="1" x14ac:dyDescent="0.35">
      <c r="A2" s="14"/>
      <c r="B2" s="112" t="s">
        <v>120</v>
      </c>
      <c r="C2" s="113"/>
      <c r="D2" s="113"/>
      <c r="E2" s="113"/>
      <c r="F2" s="114"/>
      <c r="G2" s="110"/>
      <c r="H2" s="111"/>
      <c r="I2" s="111"/>
      <c r="J2" s="104" t="s">
        <v>133</v>
      </c>
    </row>
    <row r="3" spans="1:84" ht="26.25" customHeight="1" x14ac:dyDescent="0.35">
      <c r="A3" s="15"/>
      <c r="B3" s="115" t="s">
        <v>2</v>
      </c>
      <c r="C3" s="116"/>
      <c r="D3" s="116"/>
      <c r="E3" s="117"/>
      <c r="F3" s="16" t="s">
        <v>3</v>
      </c>
      <c r="G3" s="109" t="s">
        <v>127</v>
      </c>
      <c r="H3" s="109"/>
      <c r="I3" s="109"/>
      <c r="J3" s="109"/>
      <c r="K3" s="17"/>
    </row>
    <row r="4" spans="1:84" ht="32.25" customHeight="1" x14ac:dyDescent="0.35">
      <c r="A4" s="15"/>
      <c r="B4" s="118" t="s">
        <v>4</v>
      </c>
      <c r="C4" s="119"/>
      <c r="D4" s="119"/>
      <c r="E4" s="120"/>
      <c r="F4" s="18">
        <v>44062</v>
      </c>
      <c r="G4" s="109"/>
      <c r="H4" s="109"/>
      <c r="I4" s="109"/>
      <c r="J4" s="109"/>
      <c r="K4" s="17"/>
    </row>
    <row r="5" spans="1:84" ht="29.15" customHeight="1" x14ac:dyDescent="0.35">
      <c r="A5" s="15"/>
      <c r="B5" s="105" t="s">
        <v>5</v>
      </c>
      <c r="C5" s="106"/>
      <c r="D5" s="106"/>
      <c r="E5" s="107"/>
      <c r="F5" s="19" t="s">
        <v>6</v>
      </c>
      <c r="G5" s="109"/>
      <c r="H5" s="109"/>
      <c r="I5" s="109"/>
      <c r="J5" s="109"/>
      <c r="K5" s="17"/>
    </row>
    <row r="6" spans="1:84" ht="26.25" customHeight="1" x14ac:dyDescent="0.35">
      <c r="A6" s="15"/>
      <c r="B6" s="121" t="s">
        <v>7</v>
      </c>
      <c r="C6" s="122"/>
      <c r="D6" s="122"/>
      <c r="E6" s="123"/>
      <c r="F6" s="20" t="s">
        <v>8</v>
      </c>
      <c r="G6" s="109"/>
      <c r="H6" s="109"/>
      <c r="I6" s="109"/>
      <c r="J6" s="109"/>
      <c r="K6" s="17"/>
    </row>
    <row r="7" spans="1:84" ht="57.75" customHeight="1" x14ac:dyDescent="0.45">
      <c r="B7" s="22"/>
      <c r="C7" s="22"/>
      <c r="D7" s="22"/>
      <c r="E7" s="22"/>
      <c r="F7" s="23" t="s">
        <v>128</v>
      </c>
      <c r="G7" s="24"/>
      <c r="H7" s="24"/>
      <c r="I7" s="24"/>
      <c r="J7" s="24"/>
      <c r="K7" s="17"/>
    </row>
    <row r="8" spans="1:84" s="32" customFormat="1" ht="38.5" customHeight="1" x14ac:dyDescent="0.35">
      <c r="A8" s="15"/>
      <c r="B8" s="25">
        <v>1</v>
      </c>
      <c r="C8" s="26"/>
      <c r="D8" s="100"/>
      <c r="E8" s="26"/>
      <c r="F8" s="27" t="s">
        <v>9</v>
      </c>
      <c r="G8" s="28" t="s">
        <v>10</v>
      </c>
      <c r="H8" s="28" t="s">
        <v>11</v>
      </c>
      <c r="I8" s="28" t="s">
        <v>12</v>
      </c>
      <c r="J8" s="29" t="s">
        <v>13</v>
      </c>
      <c r="K8" s="30"/>
      <c r="L8" s="96"/>
      <c r="M8" s="31"/>
      <c r="N8" s="31"/>
      <c r="O8" s="31"/>
      <c r="P8" s="3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</row>
    <row r="9" spans="1:84" ht="58" x14ac:dyDescent="0.35">
      <c r="A9" s="33"/>
      <c r="B9" s="34" t="s">
        <v>14</v>
      </c>
      <c r="C9" s="35"/>
      <c r="D9" s="93">
        <f>PersonalSuccess[[#This Row],[Column4]]</f>
        <v>2</v>
      </c>
      <c r="E9" s="36"/>
      <c r="F9" s="37" t="s">
        <v>129</v>
      </c>
      <c r="G9" s="38"/>
      <c r="H9" s="38" t="s">
        <v>15</v>
      </c>
      <c r="I9" s="39"/>
      <c r="J9" s="3" t="s">
        <v>16</v>
      </c>
      <c r="K9" s="1"/>
      <c r="L9" s="97">
        <f>IF(OR(PersonalSuccess[[#This Row],[Column3]]="X",PersonalSuccess[[#This Row],[Column3]]="x"),3,IF(OR(H9="X",H9="x"),2,IF(OR(I9="X",I9="x"),1,0)))</f>
        <v>2</v>
      </c>
    </row>
    <row r="10" spans="1:84" ht="43.5" x14ac:dyDescent="0.35">
      <c r="A10" s="33"/>
      <c r="B10" s="40" t="s">
        <v>17</v>
      </c>
      <c r="C10" s="41"/>
      <c r="D10" s="94">
        <f>PersonalSuccess[[#This Row],[Column4]]</f>
        <v>3</v>
      </c>
      <c r="E10" s="42"/>
      <c r="F10" s="37" t="s">
        <v>124</v>
      </c>
      <c r="G10" s="43" t="s">
        <v>15</v>
      </c>
      <c r="H10" s="43"/>
      <c r="I10" s="44"/>
      <c r="J10" s="45"/>
      <c r="K10" s="46"/>
      <c r="L10" s="97">
        <f>IF(OR(PersonalSuccess[[#This Row],[Column3]]="X",PersonalSuccess[[#This Row],[Column3]]="x"),3,IF(OR(H10="X",H10="x"),2,IF(OR(I10="X",I10="x"),1,0)))</f>
        <v>3</v>
      </c>
    </row>
    <row r="11" spans="1:84" ht="34.5" customHeight="1" x14ac:dyDescent="0.35">
      <c r="A11" s="33"/>
      <c r="B11" s="40" t="s">
        <v>18</v>
      </c>
      <c r="C11" s="41"/>
      <c r="D11" s="94">
        <f>PersonalSuccess[[#This Row],[Column4]]</f>
        <v>3</v>
      </c>
      <c r="E11" s="42"/>
      <c r="F11" s="37" t="s">
        <v>130</v>
      </c>
      <c r="G11" s="47" t="s">
        <v>15</v>
      </c>
      <c r="H11" s="47"/>
      <c r="I11" s="48"/>
      <c r="J11" s="45"/>
      <c r="K11" s="46"/>
      <c r="L11" s="97">
        <f>IF(OR(PersonalSuccess[[#This Row],[Column3]]="X",PersonalSuccess[[#This Row],[Column3]]="x"),3,IF(OR(H11="X",H11="x"),2,IF(OR(I11="X",I11="x"),1,0)))</f>
        <v>3</v>
      </c>
      <c r="M11" s="49"/>
    </row>
    <row r="12" spans="1:84" ht="34.5" customHeight="1" x14ac:dyDescent="0.35">
      <c r="A12" s="33"/>
      <c r="B12" s="40" t="s">
        <v>19</v>
      </c>
      <c r="C12" s="41"/>
      <c r="D12" s="94">
        <f>PersonalSuccess[[#This Row],[Column4]]</f>
        <v>1</v>
      </c>
      <c r="E12" s="42"/>
      <c r="F12" s="37" t="s">
        <v>20</v>
      </c>
      <c r="G12" s="43"/>
      <c r="H12" s="43"/>
      <c r="I12" s="44" t="s">
        <v>15</v>
      </c>
      <c r="J12" s="45"/>
      <c r="K12" s="46"/>
      <c r="L12" s="97">
        <f>IF(OR(PersonalSuccess[[#This Row],[Column3]]="X",PersonalSuccess[[#This Row],[Column3]]="x"),3,IF(OR(H12="X",H12="x"),2,IF(OR(I12="X",I12="x"),1,0)))</f>
        <v>1</v>
      </c>
    </row>
    <row r="13" spans="1:84" ht="33" customHeight="1" x14ac:dyDescent="0.35">
      <c r="A13" s="33"/>
      <c r="B13" s="40" t="s">
        <v>21</v>
      </c>
      <c r="C13" s="41"/>
      <c r="D13" s="94">
        <f>PersonalSuccess[[#This Row],[Column4]]</f>
        <v>3</v>
      </c>
      <c r="E13" s="42"/>
      <c r="F13" s="37" t="s">
        <v>22</v>
      </c>
      <c r="G13" s="43" t="s">
        <v>15</v>
      </c>
      <c r="H13" s="43"/>
      <c r="I13" s="44"/>
      <c r="J13" s="45"/>
      <c r="K13" s="46"/>
      <c r="L13" s="97">
        <f>IF(OR(PersonalSuccess[[#This Row],[Column3]]="X",PersonalSuccess[[#This Row],[Column3]]="x"),3,IF(OR(H13="X",H13="x"),2,IF(OR(I13="X",I13="x"),1,0)))</f>
        <v>3</v>
      </c>
    </row>
    <row r="14" spans="1:84" ht="33" customHeight="1" x14ac:dyDescent="0.35">
      <c r="A14" s="33"/>
      <c r="B14" s="40" t="s">
        <v>23</v>
      </c>
      <c r="C14" s="41"/>
      <c r="D14" s="94">
        <f>PersonalSuccess[[#This Row],[Column4]]</f>
        <v>3</v>
      </c>
      <c r="E14" s="42"/>
      <c r="F14" s="37" t="s">
        <v>24</v>
      </c>
      <c r="G14" s="43" t="s">
        <v>15</v>
      </c>
      <c r="H14" s="43"/>
      <c r="I14" s="44"/>
      <c r="J14" s="45"/>
      <c r="K14" s="46"/>
      <c r="L14" s="97">
        <f>IF(OR(PersonalSuccess[[#This Row],[Column3]]="X",PersonalSuccess[[#This Row],[Column3]]="x"),3,IF(OR(H14="X",H14="x"),2,IF(OR(I14="X",I14="x"),1,0)))</f>
        <v>3</v>
      </c>
    </row>
    <row r="15" spans="1:84" ht="48.75" customHeight="1" x14ac:dyDescent="0.35">
      <c r="A15" s="33"/>
      <c r="B15" s="40" t="s">
        <v>25</v>
      </c>
      <c r="C15" s="41"/>
      <c r="D15" s="94">
        <f>PersonalSuccess[[#This Row],[Column4]]</f>
        <v>2</v>
      </c>
      <c r="E15" s="42"/>
      <c r="F15" s="37" t="s">
        <v>131</v>
      </c>
      <c r="G15" s="43"/>
      <c r="H15" s="43" t="s">
        <v>15</v>
      </c>
      <c r="I15" s="44"/>
      <c r="J15" s="45"/>
      <c r="K15" s="46"/>
      <c r="L15" s="97">
        <f>IF(OR(PersonalSuccess[[#This Row],[Column3]]="X",PersonalSuccess[[#This Row],[Column3]]="x"),3,IF(OR(H15="X",H15="x"),2,IF(OR(I15="X",I15="x"),1,0)))</f>
        <v>2</v>
      </c>
    </row>
    <row r="16" spans="1:84" ht="33" customHeight="1" x14ac:dyDescent="0.35">
      <c r="A16" s="33"/>
      <c r="B16" s="40" t="s">
        <v>26</v>
      </c>
      <c r="C16" s="41"/>
      <c r="D16" s="94">
        <f>PersonalSuccess[[#This Row],[Column4]]</f>
        <v>2</v>
      </c>
      <c r="E16" s="42"/>
      <c r="F16" s="37" t="s">
        <v>122</v>
      </c>
      <c r="G16" s="43"/>
      <c r="H16" s="43" t="s">
        <v>15</v>
      </c>
      <c r="I16" s="44"/>
      <c r="J16" s="45"/>
      <c r="K16" s="46"/>
      <c r="L16" s="97">
        <f>IF(OR(PersonalSuccess[[#This Row],[Column3]]="X",PersonalSuccess[[#This Row],[Column3]]="x"),3,IF(OR(H16="X",H16="x"),2,IF(OR(I16="X",I16="x"),1,0)))</f>
        <v>2</v>
      </c>
    </row>
    <row r="17" spans="1:16" ht="33" customHeight="1" x14ac:dyDescent="0.35">
      <c r="A17" s="33"/>
      <c r="B17" s="40" t="s">
        <v>27</v>
      </c>
      <c r="C17" s="41"/>
      <c r="D17" s="94">
        <f>PersonalSuccess[[#This Row],[Column4]]</f>
        <v>3</v>
      </c>
      <c r="E17" s="42"/>
      <c r="F17" s="37" t="s">
        <v>28</v>
      </c>
      <c r="G17" s="43" t="s">
        <v>15</v>
      </c>
      <c r="H17" s="43"/>
      <c r="I17" s="44"/>
      <c r="J17" s="45"/>
      <c r="K17" s="46"/>
      <c r="L17" s="97">
        <f>IF(OR(PersonalSuccess[[#This Row],[Column3]]="X",PersonalSuccess[[#This Row],[Column3]]="x"),3,IF(OR(H17="X",H17="x"),2,IF(OR(I17="X",I17="x"),1,0)))</f>
        <v>3</v>
      </c>
    </row>
    <row r="18" spans="1:16" ht="35.25" customHeight="1" x14ac:dyDescent="0.35">
      <c r="A18" s="33"/>
      <c r="B18" s="40" t="s">
        <v>29</v>
      </c>
      <c r="C18" s="41"/>
      <c r="D18" s="94">
        <f>PersonalSuccess[[#This Row],[Column4]]</f>
        <v>3</v>
      </c>
      <c r="E18" s="42"/>
      <c r="F18" s="50" t="s">
        <v>30</v>
      </c>
      <c r="G18" s="47" t="s">
        <v>15</v>
      </c>
      <c r="H18" s="47"/>
      <c r="I18" s="48"/>
      <c r="J18" s="51"/>
      <c r="K18" s="46"/>
      <c r="L18" s="97">
        <f>IF(OR(PersonalSuccess[[#This Row],[Column3]]="X",PersonalSuccess[[#This Row],[Column3]]="x"),3,IF(OR(H18="X",H18="x"),2,IF(OR(I18="X",I18="x"),1,0)))</f>
        <v>3</v>
      </c>
    </row>
    <row r="19" spans="1:16" ht="33" customHeight="1" x14ac:dyDescent="0.35">
      <c r="A19" s="33"/>
      <c r="B19" s="40" t="s">
        <v>31</v>
      </c>
      <c r="C19" s="41"/>
      <c r="D19" s="94">
        <f>PersonalSuccess[[#This Row],[Column4]]</f>
        <v>3</v>
      </c>
      <c r="E19" s="42"/>
      <c r="F19" s="50" t="s">
        <v>32</v>
      </c>
      <c r="G19" s="47" t="s">
        <v>15</v>
      </c>
      <c r="H19" s="47"/>
      <c r="I19" s="48"/>
      <c r="J19" s="51"/>
      <c r="K19" s="46"/>
      <c r="L19" s="97">
        <f>IF(OR(PersonalSuccess[[#This Row],[Column3]]="X",PersonalSuccess[[#This Row],[Column3]]="x"),3,IF(OR(H19="X",H19="x"),2,IF(OR(I19="X",I19="x"),1,0)))</f>
        <v>3</v>
      </c>
    </row>
    <row r="20" spans="1:16" ht="29" x14ac:dyDescent="0.35">
      <c r="A20" s="33"/>
      <c r="B20" s="40" t="s">
        <v>33</v>
      </c>
      <c r="C20" s="41"/>
      <c r="D20" s="94">
        <f>PersonalSuccess[[#This Row],[Column4]]</f>
        <v>3</v>
      </c>
      <c r="E20" s="42"/>
      <c r="F20" s="50" t="s">
        <v>34</v>
      </c>
      <c r="G20" s="47" t="s">
        <v>15</v>
      </c>
      <c r="H20" s="47"/>
      <c r="I20" s="48"/>
      <c r="J20" s="51"/>
      <c r="K20" s="46"/>
      <c r="L20" s="97">
        <f>IF(OR(PersonalSuccess[[#This Row],[Column3]]="X",PersonalSuccess[[#This Row],[Column3]]="x"),3,IF(OR(H20="X",H20="x"),2,IF(OR(I20="X",I20="x"),1,0)))</f>
        <v>3</v>
      </c>
    </row>
    <row r="21" spans="1:16" ht="48" customHeight="1" x14ac:dyDescent="0.35">
      <c r="A21" s="33"/>
      <c r="B21" s="40" t="s">
        <v>35</v>
      </c>
      <c r="C21" s="52"/>
      <c r="D21" s="95">
        <f>PersonalSuccess[[#This Row],[Column4]]</f>
        <v>2</v>
      </c>
      <c r="E21" s="53"/>
      <c r="F21" s="50" t="s">
        <v>36</v>
      </c>
      <c r="G21" s="47"/>
      <c r="H21" s="47" t="s">
        <v>15</v>
      </c>
      <c r="I21" s="48"/>
      <c r="J21" s="51"/>
      <c r="K21" s="46"/>
      <c r="L21" s="97">
        <f>IF(OR(PersonalSuccess[[#This Row],[Column3]]="X",PersonalSuccess[[#This Row],[Column3]]="x"),3,IF(OR(H21="X",H21="x"),2,IF(OR(I21="X",I21="x"),1,0)))</f>
        <v>2</v>
      </c>
    </row>
    <row r="22" spans="1:16" ht="33" customHeight="1" x14ac:dyDescent="0.35">
      <c r="A22" s="33"/>
      <c r="B22" s="40" t="s">
        <v>37</v>
      </c>
      <c r="C22" s="52"/>
      <c r="D22" s="95">
        <f>PersonalSuccess[[#This Row],[Column4]]</f>
        <v>3</v>
      </c>
      <c r="E22" s="53"/>
      <c r="F22" s="50"/>
      <c r="G22" s="47" t="s">
        <v>15</v>
      </c>
      <c r="H22" s="47"/>
      <c r="I22" s="48"/>
      <c r="J22" s="51"/>
      <c r="K22" s="46"/>
      <c r="L22" s="97">
        <f>IF(OR(PersonalSuccess[[#This Row],[Column3]]="X",PersonalSuccess[[#This Row],[Column3]]="x"),3,IF(OR(H22="X",H22="x"),2,IF(OR(I22="X",I22="x"),1,0)))</f>
        <v>3</v>
      </c>
    </row>
    <row r="23" spans="1:16" s="21" customFormat="1" ht="30" customHeight="1" x14ac:dyDescent="0.35">
      <c r="A23" s="33"/>
      <c r="B23" s="54">
        <v>2</v>
      </c>
      <c r="C23" s="55"/>
      <c r="D23" s="101"/>
      <c r="E23" s="55"/>
      <c r="F23" s="56" t="s">
        <v>38</v>
      </c>
      <c r="G23" s="28" t="s">
        <v>10</v>
      </c>
      <c r="H23" s="28" t="s">
        <v>11</v>
      </c>
      <c r="I23" s="28" t="s">
        <v>12</v>
      </c>
      <c r="J23" s="29" t="s">
        <v>13</v>
      </c>
      <c r="K23" s="57"/>
      <c r="L23" s="97"/>
      <c r="M23" s="31"/>
      <c r="N23" s="31"/>
      <c r="O23" s="31"/>
      <c r="P23" s="31"/>
    </row>
    <row r="24" spans="1:16" ht="33" customHeight="1" x14ac:dyDescent="0.35">
      <c r="A24" s="33"/>
      <c r="B24" s="34" t="s">
        <v>39</v>
      </c>
      <c r="C24" s="35"/>
      <c r="D24" s="93">
        <f>PersonalSuccess[[#This Row],[Column4]]</f>
        <v>3</v>
      </c>
      <c r="E24" s="35"/>
      <c r="F24" s="58" t="s">
        <v>40</v>
      </c>
      <c r="G24" s="59" t="s">
        <v>15</v>
      </c>
      <c r="H24" s="59"/>
      <c r="I24" s="60"/>
      <c r="J24" s="4"/>
      <c r="K24" s="61"/>
      <c r="L24" s="97">
        <f>IF(OR(PersonalSuccess[[#This Row],[Column3]]="X",PersonalSuccess[[#This Row],[Column3]]="x"),3,IF(OR(H24="X",H24="x"),2,IF(OR(I24="X",I24="x"),1,0)))</f>
        <v>3</v>
      </c>
    </row>
    <row r="25" spans="1:16" ht="33" customHeight="1" x14ac:dyDescent="0.35">
      <c r="A25" s="33"/>
      <c r="B25" s="40" t="s">
        <v>41</v>
      </c>
      <c r="C25" s="41"/>
      <c r="D25" s="94">
        <f>PersonalSuccess[[#This Row],[Column4]]</f>
        <v>2</v>
      </c>
      <c r="E25" s="41"/>
      <c r="F25" s="62" t="s">
        <v>42</v>
      </c>
      <c r="G25" s="63"/>
      <c r="H25" s="63" t="s">
        <v>15</v>
      </c>
      <c r="I25" s="64"/>
      <c r="J25" s="5"/>
      <c r="K25" s="61"/>
      <c r="L25" s="97">
        <f>IF(OR(PersonalSuccess[[#This Row],[Column3]]="X",PersonalSuccess[[#This Row],[Column3]]="x"),3,IF(OR(H25="X",H25="x"),2,IF(OR(I25="X",I25="x"),1,0)))</f>
        <v>2</v>
      </c>
    </row>
    <row r="26" spans="1:16" ht="33" customHeight="1" x14ac:dyDescent="0.35">
      <c r="A26" s="33"/>
      <c r="B26" s="40" t="s">
        <v>43</v>
      </c>
      <c r="C26" s="41"/>
      <c r="D26" s="94">
        <f>PersonalSuccess[[#This Row],[Column4]]</f>
        <v>2</v>
      </c>
      <c r="E26" s="41"/>
      <c r="F26" s="62" t="s">
        <v>123</v>
      </c>
      <c r="G26" s="63"/>
      <c r="H26" s="63" t="s">
        <v>15</v>
      </c>
      <c r="I26" s="64"/>
      <c r="J26" s="5"/>
      <c r="K26" s="61"/>
      <c r="L26" s="97">
        <f>IF(OR(PersonalSuccess[[#This Row],[Column3]]="X",PersonalSuccess[[#This Row],[Column3]]="x"),3,IF(OR(H26="X",H26="x"),2,IF(OR(I26="X",I26="x"),1,0)))</f>
        <v>2</v>
      </c>
    </row>
    <row r="27" spans="1:16" ht="33" customHeight="1" x14ac:dyDescent="0.35">
      <c r="A27" s="33"/>
      <c r="B27" s="40" t="s">
        <v>44</v>
      </c>
      <c r="C27" s="41"/>
      <c r="D27" s="94">
        <f>PersonalSuccess[[#This Row],[Column4]]</f>
        <v>1</v>
      </c>
      <c r="E27" s="41"/>
      <c r="F27" s="62" t="s">
        <v>45</v>
      </c>
      <c r="G27" s="63"/>
      <c r="H27" s="63"/>
      <c r="I27" s="64" t="s">
        <v>15</v>
      </c>
      <c r="J27" s="5"/>
      <c r="K27" s="61"/>
      <c r="L27" s="97">
        <f>IF(OR(PersonalSuccess[[#This Row],[Column3]]="X",PersonalSuccess[[#This Row],[Column3]]="x"),3,IF(OR(H27="X",H27="x"),2,IF(OR(I27="X",I27="x"),1,0)))</f>
        <v>1</v>
      </c>
    </row>
    <row r="28" spans="1:16" ht="33" customHeight="1" x14ac:dyDescent="0.35">
      <c r="A28" s="33"/>
      <c r="B28" s="40" t="s">
        <v>46</v>
      </c>
      <c r="C28" s="41"/>
      <c r="D28" s="94">
        <f>PersonalSuccess[[#This Row],[Column4]]</f>
        <v>2</v>
      </c>
      <c r="E28" s="41"/>
      <c r="F28" s="62" t="s">
        <v>47</v>
      </c>
      <c r="G28" s="63"/>
      <c r="H28" s="63" t="s">
        <v>15</v>
      </c>
      <c r="I28" s="64"/>
      <c r="J28" s="5"/>
      <c r="K28" s="61"/>
      <c r="L28" s="97">
        <f>IF(OR(PersonalSuccess[[#This Row],[Column3]]="X",PersonalSuccess[[#This Row],[Column3]]="x"),3,IF(OR(H28="X",H28="x"),2,IF(OR(I28="X",I28="x"),1,0)))</f>
        <v>2</v>
      </c>
    </row>
    <row r="29" spans="1:16" ht="33" customHeight="1" x14ac:dyDescent="0.35">
      <c r="A29" s="33"/>
      <c r="B29" s="40" t="s">
        <v>48</v>
      </c>
      <c r="C29" s="41"/>
      <c r="D29" s="94">
        <f>PersonalSuccess[[#This Row],[Column4]]</f>
        <v>1</v>
      </c>
      <c r="E29" s="41"/>
      <c r="F29" s="62" t="s">
        <v>49</v>
      </c>
      <c r="G29" s="63"/>
      <c r="H29" s="63"/>
      <c r="I29" s="64" t="s">
        <v>15</v>
      </c>
      <c r="J29" s="5"/>
      <c r="K29" s="61"/>
      <c r="L29" s="97">
        <f>IF(OR(PersonalSuccess[[#This Row],[Column3]]="X",PersonalSuccess[[#This Row],[Column3]]="x"),3,IF(OR(H29="X",H29="x"),2,IF(OR(I29="X",I29="x"),1,0)))</f>
        <v>1</v>
      </c>
    </row>
    <row r="30" spans="1:16" ht="32.25" customHeight="1" x14ac:dyDescent="0.35">
      <c r="A30" s="33"/>
      <c r="B30" s="40" t="s">
        <v>50</v>
      </c>
      <c r="C30" s="41"/>
      <c r="D30" s="94">
        <f>PersonalSuccess[[#This Row],[Column4]]</f>
        <v>2</v>
      </c>
      <c r="E30" s="41"/>
      <c r="F30" s="62" t="s">
        <v>51</v>
      </c>
      <c r="G30" s="63"/>
      <c r="H30" s="63" t="s">
        <v>15</v>
      </c>
      <c r="I30" s="64"/>
      <c r="J30" s="5"/>
      <c r="K30" s="61"/>
      <c r="L30" s="97">
        <f>IF(OR(PersonalSuccess[[#This Row],[Column3]]="X",PersonalSuccess[[#This Row],[Column3]]="x"),3,IF(OR(H30="X",H30="x"),2,IF(OR(I30="X",I30="x"),1,0)))</f>
        <v>2</v>
      </c>
    </row>
    <row r="31" spans="1:16" ht="33" customHeight="1" x14ac:dyDescent="0.35">
      <c r="A31" s="33"/>
      <c r="B31" s="40" t="s">
        <v>52</v>
      </c>
      <c r="C31" s="41"/>
      <c r="D31" s="94">
        <f>PersonalSuccess[[#This Row],[Column4]]</f>
        <v>3</v>
      </c>
      <c r="E31" s="41"/>
      <c r="F31" s="62" t="s">
        <v>53</v>
      </c>
      <c r="G31" s="63" t="s">
        <v>15</v>
      </c>
      <c r="H31" s="63"/>
      <c r="I31" s="64"/>
      <c r="J31" s="5"/>
      <c r="K31" s="61"/>
      <c r="L31" s="97">
        <f>IF(OR(PersonalSuccess[[#This Row],[Column3]]="X",PersonalSuccess[[#This Row],[Column3]]="x"),3,IF(OR(H31="X",H31="x"),2,IF(OR(I31="X",I31="x"),1,0)))</f>
        <v>3</v>
      </c>
    </row>
    <row r="32" spans="1:16" ht="39" customHeight="1" x14ac:dyDescent="0.35">
      <c r="A32" s="33"/>
      <c r="B32" s="40" t="s">
        <v>54</v>
      </c>
      <c r="C32" s="41"/>
      <c r="D32" s="94">
        <f>PersonalSuccess[[#This Row],[Column4]]</f>
        <v>3</v>
      </c>
      <c r="E32" s="41"/>
      <c r="F32" s="62" t="s">
        <v>55</v>
      </c>
      <c r="G32" s="63" t="s">
        <v>15</v>
      </c>
      <c r="H32" s="63"/>
      <c r="I32" s="64"/>
      <c r="J32" s="5"/>
      <c r="K32" s="61"/>
      <c r="L32" s="97">
        <f>IF(OR(PersonalSuccess[[#This Row],[Column3]]="X",PersonalSuccess[[#This Row],[Column3]]="x"),3,IF(OR(H32="X",H32="x"),2,IF(OR(I32="X",I32="x"),1,0)))</f>
        <v>3</v>
      </c>
    </row>
    <row r="33" spans="1:16" ht="48" customHeight="1" x14ac:dyDescent="0.35">
      <c r="A33" s="33"/>
      <c r="B33" s="65" t="s">
        <v>56</v>
      </c>
      <c r="C33" s="52"/>
      <c r="D33" s="94">
        <f>PersonalSuccess[[#This Row],[Column4]]</f>
        <v>3</v>
      </c>
      <c r="E33" s="52"/>
      <c r="F33" s="62" t="s">
        <v>57</v>
      </c>
      <c r="G33" s="63" t="s">
        <v>15</v>
      </c>
      <c r="H33" s="63"/>
      <c r="I33" s="64"/>
      <c r="J33" s="5"/>
      <c r="K33" s="61"/>
      <c r="L33" s="97">
        <f>IF(OR(PersonalSuccess[[#This Row],[Column3]]="X",PersonalSuccess[[#This Row],[Column3]]="x"),3,IF(OR(H33="X",H33="x"),2,IF(OR(I33="X",I33="x"),1,0)))</f>
        <v>3</v>
      </c>
    </row>
    <row r="34" spans="1:16" ht="50.25" customHeight="1" x14ac:dyDescent="0.35">
      <c r="A34" s="33"/>
      <c r="B34" s="65" t="s">
        <v>58</v>
      </c>
      <c r="C34" s="52"/>
      <c r="D34" s="94">
        <f>PersonalSuccess[[#This Row],[Column4]]</f>
        <v>2</v>
      </c>
      <c r="E34" s="52"/>
      <c r="F34" s="62" t="s">
        <v>125</v>
      </c>
      <c r="G34" s="63"/>
      <c r="H34" s="63" t="s">
        <v>15</v>
      </c>
      <c r="I34" s="64"/>
      <c r="J34" s="5"/>
      <c r="K34" s="61"/>
      <c r="L34" s="97">
        <f>IF(OR(PersonalSuccess[[#This Row],[Column3]]="X",PersonalSuccess[[#This Row],[Column3]]="x"),3,IF(OR(H34="X",H34="x"),2,IF(OR(I34="X",I34="x"),1,0)))</f>
        <v>2</v>
      </c>
    </row>
    <row r="35" spans="1:16" ht="33" customHeight="1" x14ac:dyDescent="0.35">
      <c r="A35" s="33"/>
      <c r="B35" s="65" t="s">
        <v>59</v>
      </c>
      <c r="C35" s="52"/>
      <c r="D35" s="94">
        <f>PersonalSuccess[[#This Row],[Column4]]</f>
        <v>3</v>
      </c>
      <c r="E35" s="52"/>
      <c r="F35" s="62" t="s">
        <v>60</v>
      </c>
      <c r="G35" s="63" t="s">
        <v>15</v>
      </c>
      <c r="H35" s="63"/>
      <c r="I35" s="64"/>
      <c r="J35" s="6"/>
      <c r="K35" s="61"/>
      <c r="L35" s="97">
        <f>IF(OR(PersonalSuccess[[#This Row],[Column3]]="X",PersonalSuccess[[#This Row],[Column3]]="x"),3,IF(OR(H35="X",H35="x"),2,IF(OR(I35="X",I35="x"),1,0)))</f>
        <v>3</v>
      </c>
    </row>
    <row r="36" spans="1:16" ht="47.25" customHeight="1" x14ac:dyDescent="0.35">
      <c r="A36" s="33"/>
      <c r="B36" s="65" t="s">
        <v>61</v>
      </c>
      <c r="C36" s="52"/>
      <c r="D36" s="94">
        <f>PersonalSuccess[[#This Row],[Column4]]</f>
        <v>2</v>
      </c>
      <c r="E36" s="52"/>
      <c r="F36" s="62" t="s">
        <v>62</v>
      </c>
      <c r="G36" s="63"/>
      <c r="H36" s="63" t="s">
        <v>15</v>
      </c>
      <c r="I36" s="64"/>
      <c r="J36" s="66"/>
      <c r="K36" s="61"/>
      <c r="L36" s="97">
        <f>IF(OR(PersonalSuccess[[#This Row],[Column3]]="X",PersonalSuccess[[#This Row],[Column3]]="x"),3,IF(OR(H36="X",H36="x"),2,IF(OR(I36="X",I36="x"),1,0)))</f>
        <v>2</v>
      </c>
    </row>
    <row r="37" spans="1:16" ht="33" customHeight="1" x14ac:dyDescent="0.35">
      <c r="A37" s="33"/>
      <c r="B37" s="65" t="s">
        <v>63</v>
      </c>
      <c r="C37" s="52"/>
      <c r="D37" s="94">
        <f>PersonalSuccess[[#This Row],[Column4]]</f>
        <v>3</v>
      </c>
      <c r="E37" s="52"/>
      <c r="F37" s="62" t="s">
        <v>64</v>
      </c>
      <c r="G37" s="63" t="s">
        <v>15</v>
      </c>
      <c r="H37" s="63"/>
      <c r="I37" s="64"/>
      <c r="J37" s="4"/>
      <c r="K37" s="61"/>
      <c r="L37" s="97">
        <f>IF(OR(PersonalSuccess[[#This Row],[Column3]]="X",PersonalSuccess[[#This Row],[Column3]]="x"),3,IF(OR(H37="X",H37="x"),2,IF(OR(I37="X",I37="x"),1,0)))</f>
        <v>3</v>
      </c>
    </row>
    <row r="38" spans="1:16" ht="33" customHeight="1" x14ac:dyDescent="0.35">
      <c r="A38" s="33"/>
      <c r="B38" s="65" t="s">
        <v>65</v>
      </c>
      <c r="C38" s="52"/>
      <c r="D38" s="95">
        <f>PersonalSuccess[[#This Row],[Column4]]</f>
        <v>3</v>
      </c>
      <c r="E38" s="52"/>
      <c r="F38" s="67" t="s">
        <v>66</v>
      </c>
      <c r="G38" s="68" t="s">
        <v>15</v>
      </c>
      <c r="H38" s="68"/>
      <c r="I38" s="69"/>
      <c r="J38" s="6"/>
      <c r="K38" s="61"/>
      <c r="L38" s="97">
        <f>IF(OR(PersonalSuccess[[#This Row],[Column3]]="X",PersonalSuccess[[#This Row],[Column3]]="x"),3,IF(OR(H38="X",H38="x"),2,IF(OR(I38="X",I38="x"),1,0)))</f>
        <v>3</v>
      </c>
    </row>
    <row r="39" spans="1:16" ht="33" customHeight="1" x14ac:dyDescent="0.35">
      <c r="A39" s="33"/>
      <c r="B39" s="65" t="s">
        <v>67</v>
      </c>
      <c r="C39" s="52"/>
      <c r="D39" s="95">
        <f>PersonalSuccess[[#This Row],[Column4]]</f>
        <v>3</v>
      </c>
      <c r="E39" s="52"/>
      <c r="F39" s="67"/>
      <c r="G39" s="68" t="s">
        <v>15</v>
      </c>
      <c r="H39" s="68"/>
      <c r="I39" s="69"/>
      <c r="J39" s="6"/>
      <c r="K39" s="61"/>
      <c r="L39" s="97">
        <f>IF(OR(PersonalSuccess[[#This Row],[Column3]]="X",PersonalSuccess[[#This Row],[Column3]]="x"),3,IF(OR(H39="X",H39="x"),2,IF(OR(I39="X",I39="x"),1,0)))</f>
        <v>3</v>
      </c>
    </row>
    <row r="40" spans="1:16" s="74" customFormat="1" ht="30" customHeight="1" x14ac:dyDescent="0.45">
      <c r="A40" s="70"/>
      <c r="B40" s="71">
        <v>3</v>
      </c>
      <c r="C40" s="55"/>
      <c r="D40" s="102"/>
      <c r="E40" s="55"/>
      <c r="F40" s="56" t="s">
        <v>68</v>
      </c>
      <c r="G40" s="28" t="s">
        <v>10</v>
      </c>
      <c r="H40" s="28" t="s">
        <v>11</v>
      </c>
      <c r="I40" s="28" t="s">
        <v>12</v>
      </c>
      <c r="J40" s="2" t="s">
        <v>13</v>
      </c>
      <c r="K40" s="72"/>
      <c r="L40" s="98"/>
      <c r="M40" s="73"/>
      <c r="N40" s="73"/>
      <c r="O40" s="73"/>
      <c r="P40" s="73"/>
    </row>
    <row r="41" spans="1:16" s="79" customFormat="1" ht="45.75" customHeight="1" x14ac:dyDescent="0.35">
      <c r="A41" s="75"/>
      <c r="B41" s="76" t="s">
        <v>69</v>
      </c>
      <c r="C41" s="77"/>
      <c r="D41" s="93">
        <f>PersonalSuccess[[#This Row],[Column4]]</f>
        <v>3</v>
      </c>
      <c r="E41" s="77"/>
      <c r="F41" s="58" t="s">
        <v>70</v>
      </c>
      <c r="G41" s="59" t="s">
        <v>15</v>
      </c>
      <c r="H41" s="59"/>
      <c r="I41" s="60"/>
      <c r="J41" s="4"/>
      <c r="K41" s="61"/>
      <c r="L41" s="97">
        <f>IF(OR(PersonalSuccess[[#This Row],[Column3]]="X",PersonalSuccess[[#This Row],[Column3]]="x"),3,IF(OR(H41="X",H41="x"),2,IF(OR(I41="X",I41="x"),1,0)))</f>
        <v>3</v>
      </c>
      <c r="M41" s="78"/>
      <c r="N41" s="78"/>
      <c r="O41" s="78"/>
      <c r="P41" s="78"/>
    </row>
    <row r="42" spans="1:16" s="79" customFormat="1" ht="31.5" customHeight="1" x14ac:dyDescent="0.35">
      <c r="A42" s="75"/>
      <c r="B42" s="80" t="s">
        <v>71</v>
      </c>
      <c r="C42" s="81"/>
      <c r="D42" s="94">
        <f>PersonalSuccess[[#This Row],[Column4]]</f>
        <v>2</v>
      </c>
      <c r="E42" s="81"/>
      <c r="F42" s="62" t="s">
        <v>72</v>
      </c>
      <c r="G42" s="63"/>
      <c r="H42" s="63" t="s">
        <v>15</v>
      </c>
      <c r="I42" s="64"/>
      <c r="J42" s="5"/>
      <c r="K42" s="61"/>
      <c r="L42" s="97">
        <f>IF(OR(PersonalSuccess[[#This Row],[Column3]]="X",PersonalSuccess[[#This Row],[Column3]]="x"),3,IF(OR(H42="X",H42="x"),2,IF(OR(I42="X",I42="x"),1,0)))</f>
        <v>2</v>
      </c>
      <c r="M42" s="78"/>
      <c r="N42" s="78"/>
      <c r="O42" s="78"/>
      <c r="P42" s="78"/>
    </row>
    <row r="43" spans="1:16" s="79" customFormat="1" ht="31.5" customHeight="1" x14ac:dyDescent="0.35">
      <c r="A43" s="75"/>
      <c r="B43" s="80" t="s">
        <v>73</v>
      </c>
      <c r="C43" s="81"/>
      <c r="D43" s="94">
        <f>PersonalSuccess[[#This Row],[Column4]]</f>
        <v>1</v>
      </c>
      <c r="E43" s="81"/>
      <c r="F43" s="62" t="s">
        <v>74</v>
      </c>
      <c r="G43" s="63"/>
      <c r="H43" s="63"/>
      <c r="I43" s="64" t="s">
        <v>15</v>
      </c>
      <c r="J43" s="5"/>
      <c r="K43" s="61"/>
      <c r="L43" s="97">
        <f>IF(OR(PersonalSuccess[[#This Row],[Column3]]="X",PersonalSuccess[[#This Row],[Column3]]="x"),3,IF(OR(H43="X",H43="x"),2,IF(OR(I43="X",I43="x"),1,0)))</f>
        <v>1</v>
      </c>
      <c r="M43" s="78"/>
      <c r="N43" s="78"/>
      <c r="O43" s="78"/>
      <c r="P43" s="78"/>
    </row>
    <row r="44" spans="1:16" s="79" customFormat="1" ht="31.5" customHeight="1" x14ac:dyDescent="0.35">
      <c r="A44" s="75"/>
      <c r="B44" s="80" t="s">
        <v>75</v>
      </c>
      <c r="C44" s="81"/>
      <c r="D44" s="94">
        <f>PersonalSuccess[[#This Row],[Column4]]</f>
        <v>3</v>
      </c>
      <c r="E44" s="81"/>
      <c r="F44" s="62" t="s">
        <v>76</v>
      </c>
      <c r="G44" s="63" t="s">
        <v>15</v>
      </c>
      <c r="H44" s="63"/>
      <c r="I44" s="64"/>
      <c r="J44" s="5"/>
      <c r="K44" s="61"/>
      <c r="L44" s="97">
        <f>IF(OR(PersonalSuccess[[#This Row],[Column3]]="X",PersonalSuccess[[#This Row],[Column3]]="x"),3,IF(OR(H44="X",H44="x"),2,IF(OR(I44="X",I44="x"),1,0)))</f>
        <v>3</v>
      </c>
      <c r="M44" s="78"/>
      <c r="N44" s="78"/>
      <c r="O44" s="78"/>
      <c r="P44" s="78"/>
    </row>
    <row r="45" spans="1:16" s="79" customFormat="1" ht="31.5" customHeight="1" x14ac:dyDescent="0.35">
      <c r="A45" s="75"/>
      <c r="B45" s="80" t="s">
        <v>77</v>
      </c>
      <c r="C45" s="81"/>
      <c r="D45" s="94">
        <f>PersonalSuccess[[#This Row],[Column4]]</f>
        <v>2</v>
      </c>
      <c r="E45" s="81"/>
      <c r="F45" s="62" t="s">
        <v>78</v>
      </c>
      <c r="G45" s="63"/>
      <c r="H45" s="63" t="s">
        <v>15</v>
      </c>
      <c r="I45" s="64"/>
      <c r="J45" s="5"/>
      <c r="K45" s="61"/>
      <c r="L45" s="97">
        <f>IF(OR(PersonalSuccess[[#This Row],[Column3]]="X",PersonalSuccess[[#This Row],[Column3]]="x"),3,IF(OR(H45="X",H45="x"),2,IF(OR(I45="X",I45="x"),1,0)))</f>
        <v>2</v>
      </c>
      <c r="M45" s="78"/>
      <c r="N45" s="78"/>
      <c r="O45" s="78"/>
      <c r="P45" s="78"/>
    </row>
    <row r="46" spans="1:16" s="79" customFormat="1" ht="31.5" customHeight="1" x14ac:dyDescent="0.35">
      <c r="A46" s="75"/>
      <c r="B46" s="80" t="s">
        <v>79</v>
      </c>
      <c r="C46" s="81"/>
      <c r="D46" s="94">
        <f>PersonalSuccess[[#This Row],[Column4]]</f>
        <v>1</v>
      </c>
      <c r="E46" s="81"/>
      <c r="F46" s="62" t="s">
        <v>126</v>
      </c>
      <c r="G46" s="63"/>
      <c r="H46" s="63"/>
      <c r="I46" s="64" t="s">
        <v>15</v>
      </c>
      <c r="J46" s="5"/>
      <c r="K46" s="61"/>
      <c r="L46" s="97">
        <f>IF(OR(PersonalSuccess[[#This Row],[Column3]]="X",PersonalSuccess[[#This Row],[Column3]]="x"),3,IF(OR(H46="X",H46="x"),2,IF(OR(I46="X",I46="x"),1,0)))</f>
        <v>1</v>
      </c>
      <c r="M46" s="78"/>
      <c r="N46" s="78"/>
      <c r="O46" s="78"/>
      <c r="P46" s="78"/>
    </row>
    <row r="47" spans="1:16" s="79" customFormat="1" ht="31.5" customHeight="1" x14ac:dyDescent="0.35">
      <c r="A47" s="75"/>
      <c r="B47" s="80" t="s">
        <v>80</v>
      </c>
      <c r="C47" s="81"/>
      <c r="D47" s="94">
        <f>PersonalSuccess[[#This Row],[Column4]]</f>
        <v>3</v>
      </c>
      <c r="E47" s="81"/>
      <c r="F47" s="62" t="s">
        <v>81</v>
      </c>
      <c r="G47" s="63" t="s">
        <v>15</v>
      </c>
      <c r="H47" s="63"/>
      <c r="I47" s="64"/>
      <c r="J47" s="5"/>
      <c r="K47" s="61"/>
      <c r="L47" s="97">
        <f>IF(OR(PersonalSuccess[[#This Row],[Column3]]="X",PersonalSuccess[[#This Row],[Column3]]="x"),3,IF(OR(H47="X",H47="x"),2,IF(OR(I47="X",I47="x"),1,0)))</f>
        <v>3</v>
      </c>
      <c r="M47" s="78"/>
      <c r="N47" s="78"/>
      <c r="O47" s="78"/>
      <c r="P47" s="78"/>
    </row>
    <row r="48" spans="1:16" s="79" customFormat="1" ht="34.5" customHeight="1" x14ac:dyDescent="0.35">
      <c r="A48" s="75"/>
      <c r="B48" s="80" t="s">
        <v>82</v>
      </c>
      <c r="C48" s="81"/>
      <c r="D48" s="94">
        <f>PersonalSuccess[[#This Row],[Column4]]</f>
        <v>3</v>
      </c>
      <c r="E48" s="81"/>
      <c r="F48" s="62" t="s">
        <v>83</v>
      </c>
      <c r="G48" s="63" t="s">
        <v>15</v>
      </c>
      <c r="H48" s="63"/>
      <c r="I48" s="64"/>
      <c r="J48" s="5"/>
      <c r="K48" s="61"/>
      <c r="L48" s="97">
        <f>IF(OR(PersonalSuccess[[#This Row],[Column3]]="X",PersonalSuccess[[#This Row],[Column3]]="x"),3,IF(OR(H48="X",H48="x"),2,IF(OR(I48="X",I48="x"),1,0)))</f>
        <v>3</v>
      </c>
      <c r="M48" s="78"/>
      <c r="N48" s="78"/>
      <c r="O48" s="78"/>
      <c r="P48" s="78"/>
    </row>
    <row r="49" spans="1:16" s="79" customFormat="1" ht="31.5" customHeight="1" x14ac:dyDescent="0.35">
      <c r="A49" s="75"/>
      <c r="B49" s="82" t="s">
        <v>84</v>
      </c>
      <c r="C49" s="81"/>
      <c r="D49" s="94">
        <f>PersonalSuccess[[#This Row],[Column4]]</f>
        <v>3</v>
      </c>
      <c r="E49" s="81"/>
      <c r="F49" s="67" t="s">
        <v>85</v>
      </c>
      <c r="G49" s="63" t="s">
        <v>15</v>
      </c>
      <c r="H49" s="63"/>
      <c r="I49" s="64"/>
      <c r="J49" s="5"/>
      <c r="K49" s="61"/>
      <c r="L49" s="97">
        <f>IF(OR(PersonalSuccess[[#This Row],[Column3]]="X",PersonalSuccess[[#This Row],[Column3]]="x"),3,IF(OR(H49="X",H49="x"),2,IF(OR(I49="X",I49="x"),1,0)))</f>
        <v>3</v>
      </c>
      <c r="M49" s="78"/>
      <c r="N49" s="78"/>
      <c r="O49" s="78"/>
      <c r="P49" s="78"/>
    </row>
    <row r="50" spans="1:16" s="79" customFormat="1" ht="49.5" customHeight="1" x14ac:dyDescent="0.35">
      <c r="A50" s="75"/>
      <c r="B50" s="82" t="s">
        <v>86</v>
      </c>
      <c r="C50" s="81"/>
      <c r="D50" s="94">
        <f>PersonalSuccess[[#This Row],[Column4]]</f>
        <v>3</v>
      </c>
      <c r="E50" s="81"/>
      <c r="F50" s="67" t="s">
        <v>132</v>
      </c>
      <c r="G50" s="63" t="s">
        <v>15</v>
      </c>
      <c r="H50" s="63"/>
      <c r="I50" s="64"/>
      <c r="J50" s="5"/>
      <c r="K50" s="61"/>
      <c r="L50" s="97">
        <f>IF(OR(PersonalSuccess[[#This Row],[Column3]]="X",PersonalSuccess[[#This Row],[Column3]]="x"),3,IF(OR(H50="X",H50="x"),2,IF(OR(I50="X",I50="x"),1,0)))</f>
        <v>3</v>
      </c>
      <c r="M50" s="78"/>
      <c r="N50" s="78"/>
      <c r="O50" s="78"/>
      <c r="P50" s="78"/>
    </row>
    <row r="51" spans="1:16" s="79" customFormat="1" ht="47.25" customHeight="1" x14ac:dyDescent="0.35">
      <c r="A51" s="75"/>
      <c r="B51" s="82" t="s">
        <v>87</v>
      </c>
      <c r="C51" s="81"/>
      <c r="D51" s="94">
        <f>PersonalSuccess[[#This Row],[Column4]]</f>
        <v>1</v>
      </c>
      <c r="E51" s="81"/>
      <c r="F51" s="67" t="s">
        <v>88</v>
      </c>
      <c r="G51" s="63"/>
      <c r="H51" s="63"/>
      <c r="I51" s="64" t="s">
        <v>15</v>
      </c>
      <c r="J51" s="5"/>
      <c r="K51" s="61"/>
      <c r="L51" s="97">
        <f>IF(OR(PersonalSuccess[[#This Row],[Column3]]="X",PersonalSuccess[[#This Row],[Column3]]="x"),3,IF(OR(H51="X",H51="x"),2,IF(OR(I51="X",I51="x"),1,0)))</f>
        <v>1</v>
      </c>
      <c r="M51" s="78"/>
      <c r="N51" s="78"/>
      <c r="O51" s="78"/>
      <c r="P51" s="78"/>
    </row>
    <row r="52" spans="1:16" s="79" customFormat="1" ht="34.5" customHeight="1" x14ac:dyDescent="0.35">
      <c r="A52" s="75"/>
      <c r="B52" s="82" t="s">
        <v>89</v>
      </c>
      <c r="C52" s="81"/>
      <c r="D52" s="94">
        <f>PersonalSuccess[[#This Row],[Column4]]</f>
        <v>3</v>
      </c>
      <c r="E52" s="81"/>
      <c r="F52" s="67" t="s">
        <v>90</v>
      </c>
      <c r="G52" s="63" t="s">
        <v>15</v>
      </c>
      <c r="H52" s="63"/>
      <c r="I52" s="64"/>
      <c r="J52" s="5"/>
      <c r="K52" s="61"/>
      <c r="L52" s="97">
        <f>IF(OR(PersonalSuccess[[#This Row],[Column3]]="X",PersonalSuccess[[#This Row],[Column3]]="x"),3,IF(OR(H52="X",H52="x"),2,IF(OR(I52="X",I52="x"),1,0)))</f>
        <v>3</v>
      </c>
      <c r="M52" s="78"/>
      <c r="N52" s="78"/>
      <c r="O52" s="78"/>
      <c r="P52" s="78"/>
    </row>
    <row r="53" spans="1:16" s="79" customFormat="1" ht="35.25" customHeight="1" x14ac:dyDescent="0.35">
      <c r="A53" s="75"/>
      <c r="B53" s="82" t="s">
        <v>91</v>
      </c>
      <c r="C53" s="81"/>
      <c r="D53" s="94">
        <f>PersonalSuccess[[#This Row],[Column4]]</f>
        <v>1</v>
      </c>
      <c r="E53" s="81"/>
      <c r="F53" s="67" t="s">
        <v>92</v>
      </c>
      <c r="G53" s="63"/>
      <c r="H53" s="63"/>
      <c r="I53" s="64" t="s">
        <v>15</v>
      </c>
      <c r="J53" s="5"/>
      <c r="K53" s="61"/>
      <c r="L53" s="97">
        <f>IF(OR(PersonalSuccess[[#This Row],[Column3]]="X",PersonalSuccess[[#This Row],[Column3]]="x"),3,IF(OR(H53="X",H53="x"),2,IF(OR(I53="X",I53="x"),1,0)))</f>
        <v>1</v>
      </c>
      <c r="M53" s="78"/>
      <c r="N53" s="78"/>
      <c r="O53" s="78"/>
      <c r="P53" s="78"/>
    </row>
    <row r="54" spans="1:16" s="79" customFormat="1" ht="34.5" customHeight="1" x14ac:dyDescent="0.35">
      <c r="A54" s="75"/>
      <c r="B54" s="82" t="s">
        <v>93</v>
      </c>
      <c r="C54" s="81"/>
      <c r="D54" s="94">
        <f>PersonalSuccess[[#This Row],[Column4]]</f>
        <v>2</v>
      </c>
      <c r="E54" s="81"/>
      <c r="F54" s="67" t="s">
        <v>94</v>
      </c>
      <c r="G54" s="63"/>
      <c r="H54" s="63" t="s">
        <v>15</v>
      </c>
      <c r="I54" s="64"/>
      <c r="J54" s="5"/>
      <c r="K54" s="61"/>
      <c r="L54" s="97">
        <f>IF(OR(PersonalSuccess[[#This Row],[Column3]]="X",PersonalSuccess[[#This Row],[Column3]]="x"),3,IF(OR(H54="X",H54="x"),2,IF(OR(I54="X",I54="x"),1,0)))</f>
        <v>2</v>
      </c>
      <c r="M54" s="78"/>
      <c r="N54" s="78"/>
      <c r="O54" s="78"/>
      <c r="P54" s="78"/>
    </row>
    <row r="55" spans="1:16" s="79" customFormat="1" ht="31.5" customHeight="1" x14ac:dyDescent="0.35">
      <c r="A55" s="75"/>
      <c r="B55" s="82" t="s">
        <v>95</v>
      </c>
      <c r="C55" s="81"/>
      <c r="D55" s="95">
        <f>PersonalSuccess[[#This Row],[Column4]]</f>
        <v>2</v>
      </c>
      <c r="E55" s="81"/>
      <c r="F55" s="67" t="s">
        <v>96</v>
      </c>
      <c r="G55" s="68"/>
      <c r="H55" s="68" t="s">
        <v>15</v>
      </c>
      <c r="I55" s="69"/>
      <c r="J55" s="6"/>
      <c r="K55" s="61"/>
      <c r="L55" s="97">
        <f>IF(OR(PersonalSuccess[[#This Row],[Column3]]="X",PersonalSuccess[[#This Row],[Column3]]="x"),3,IF(OR(H55="X",H55="x"),2,IF(OR(I55="X",I55="x"),1,0)))</f>
        <v>2</v>
      </c>
      <c r="M55" s="78"/>
      <c r="N55" s="78"/>
      <c r="O55" s="78"/>
      <c r="P55" s="78"/>
    </row>
    <row r="56" spans="1:16" s="79" customFormat="1" ht="31.5" customHeight="1" x14ac:dyDescent="0.35">
      <c r="A56" s="75"/>
      <c r="B56" s="82" t="s">
        <v>97</v>
      </c>
      <c r="C56" s="81"/>
      <c r="D56" s="95">
        <f>PersonalSuccess[[#This Row],[Column4]]</f>
        <v>3</v>
      </c>
      <c r="E56" s="81"/>
      <c r="F56" s="67" t="s">
        <v>98</v>
      </c>
      <c r="G56" s="68" t="s">
        <v>15</v>
      </c>
      <c r="H56" s="68"/>
      <c r="I56" s="69"/>
      <c r="J56" s="7"/>
      <c r="K56" s="61"/>
      <c r="L56" s="99">
        <f>IF(OR(PersonalSuccess[[#This Row],[Column3]]="X",PersonalSuccess[[#This Row],[Column3]]="x"),3,IF(OR(H56="X",H56="x"),2,IF(OR(I56="X",I56="x"),1,0)))</f>
        <v>3</v>
      </c>
      <c r="M56" s="78"/>
      <c r="N56" s="78"/>
      <c r="O56" s="78"/>
      <c r="P56" s="78"/>
    </row>
    <row r="57" spans="1:16" s="79" customFormat="1" ht="31.5" customHeight="1" x14ac:dyDescent="0.35">
      <c r="A57" s="75"/>
      <c r="B57" s="82" t="s">
        <v>99</v>
      </c>
      <c r="C57" s="83"/>
      <c r="D57" s="95">
        <f>PersonalSuccess[[#This Row],[Column4]]</f>
        <v>3</v>
      </c>
      <c r="E57" s="83"/>
      <c r="F57" s="67"/>
      <c r="G57" s="68" t="s">
        <v>15</v>
      </c>
      <c r="H57" s="68"/>
      <c r="I57" s="69"/>
      <c r="J57" s="6"/>
      <c r="K57" s="61"/>
      <c r="L57" s="97">
        <f>IF(OR(PersonalSuccess[[#This Row],[Column3]]="X",PersonalSuccess[[#This Row],[Column3]]="x"),3,IF(OR(H57="X",H57="x"),2,IF(OR(I57="X",I57="x"),1,0)))</f>
        <v>3</v>
      </c>
      <c r="M57" s="78"/>
      <c r="N57" s="78"/>
      <c r="O57" s="78"/>
      <c r="P57" s="78"/>
    </row>
    <row r="58" spans="1:16" s="74" customFormat="1" ht="30" customHeight="1" x14ac:dyDescent="0.45">
      <c r="A58" s="70"/>
      <c r="B58" s="84">
        <v>4</v>
      </c>
      <c r="C58" s="55"/>
      <c r="D58" s="102"/>
      <c r="E58" s="55"/>
      <c r="F58" s="56" t="s">
        <v>121</v>
      </c>
      <c r="G58" s="28" t="s">
        <v>10</v>
      </c>
      <c r="H58" s="28" t="s">
        <v>11</v>
      </c>
      <c r="I58" s="28" t="s">
        <v>12</v>
      </c>
      <c r="J58" s="2" t="s">
        <v>13</v>
      </c>
      <c r="K58" s="72"/>
      <c r="L58" s="98"/>
      <c r="M58" s="73"/>
      <c r="N58" s="73"/>
      <c r="O58" s="73"/>
      <c r="P58" s="73"/>
    </row>
    <row r="59" spans="1:16" s="79" customFormat="1" ht="33.75" customHeight="1" x14ac:dyDescent="0.35">
      <c r="A59" s="75"/>
      <c r="B59" s="76" t="s">
        <v>100</v>
      </c>
      <c r="C59" s="85"/>
      <c r="D59" s="93">
        <f>PersonalSuccess[[#This Row],[Column4]]</f>
        <v>2</v>
      </c>
      <c r="E59" s="85"/>
      <c r="F59" s="58" t="s">
        <v>101</v>
      </c>
      <c r="G59" s="59"/>
      <c r="H59" s="38" t="s">
        <v>15</v>
      </c>
      <c r="I59" s="39"/>
      <c r="J59" s="4"/>
      <c r="K59" s="61"/>
      <c r="L59" s="97">
        <f>IF(OR(PersonalSuccess[[#This Row],[Column3]]="X",PersonalSuccess[[#This Row],[Column3]]="x"),3,IF(OR(H59="X",H59="x"),2,IF(OR(I59="X",I59="x"),1,0)))</f>
        <v>2</v>
      </c>
      <c r="M59" s="78"/>
      <c r="N59" s="78"/>
      <c r="O59" s="78"/>
      <c r="P59" s="78"/>
    </row>
    <row r="60" spans="1:16" s="79" customFormat="1" ht="33.75" customHeight="1" x14ac:dyDescent="0.35">
      <c r="A60" s="75"/>
      <c r="B60" s="80" t="s">
        <v>102</v>
      </c>
      <c r="C60" s="86"/>
      <c r="D60" s="94">
        <f>PersonalSuccess[[#This Row],[Column4]]</f>
        <v>2</v>
      </c>
      <c r="E60" s="86"/>
      <c r="F60" s="62" t="s">
        <v>103</v>
      </c>
      <c r="G60" s="63"/>
      <c r="H60" s="63" t="s">
        <v>15</v>
      </c>
      <c r="I60" s="64"/>
      <c r="J60" s="5"/>
      <c r="K60" s="61"/>
      <c r="L60" s="97">
        <f>IF(OR(PersonalSuccess[[#This Row],[Column3]]="X",PersonalSuccess[[#This Row],[Column3]]="x"),3,IF(OR(H60="X",H60="x"),2,IF(OR(I60="X",I60="x"),1,0)))</f>
        <v>2</v>
      </c>
      <c r="M60" s="78"/>
      <c r="N60" s="78"/>
      <c r="O60" s="78"/>
      <c r="P60" s="78"/>
    </row>
    <row r="61" spans="1:16" s="79" customFormat="1" ht="33.75" customHeight="1" x14ac:dyDescent="0.35">
      <c r="A61" s="75"/>
      <c r="B61" s="80" t="s">
        <v>104</v>
      </c>
      <c r="C61" s="86"/>
      <c r="D61" s="94">
        <f>PersonalSuccess[[#This Row],[Column4]]</f>
        <v>3</v>
      </c>
      <c r="E61" s="86"/>
      <c r="F61" s="62" t="s">
        <v>105</v>
      </c>
      <c r="G61" s="63" t="s">
        <v>15</v>
      </c>
      <c r="H61" s="63"/>
      <c r="I61" s="64"/>
      <c r="J61" s="5"/>
      <c r="K61" s="61"/>
      <c r="L61" s="97">
        <f>IF(OR(PersonalSuccess[[#This Row],[Column3]]="X",PersonalSuccess[[#This Row],[Column3]]="x"),3,IF(OR(H61="X",H61="x"),2,IF(OR(I61="X",I61="x"),1,0)))</f>
        <v>3</v>
      </c>
      <c r="M61" s="78"/>
      <c r="N61" s="78"/>
      <c r="O61" s="78"/>
      <c r="P61" s="78"/>
    </row>
    <row r="62" spans="1:16" ht="33.75" customHeight="1" x14ac:dyDescent="0.35">
      <c r="A62" s="33"/>
      <c r="B62" s="80" t="s">
        <v>106</v>
      </c>
      <c r="C62" s="87"/>
      <c r="D62" s="94">
        <f>PersonalSuccess[[#This Row],[Column4]]</f>
        <v>0</v>
      </c>
      <c r="E62" s="87"/>
      <c r="F62" s="62"/>
      <c r="G62" s="63"/>
      <c r="H62" s="63"/>
      <c r="I62" s="64"/>
      <c r="J62" s="5"/>
      <c r="K62" s="61"/>
      <c r="L62" s="97">
        <f>IF(OR(PersonalSuccess[[#This Row],[Column3]]="X",PersonalSuccess[[#This Row],[Column3]]="x"),3,IF(OR(H62="X",H62="x"),2,IF(OR(I62="X",I62="x"),1,0)))</f>
        <v>0</v>
      </c>
    </row>
    <row r="63" spans="1:16" ht="33.75" customHeight="1" x14ac:dyDescent="0.35">
      <c r="A63" s="33"/>
      <c r="B63" s="40" t="s">
        <v>107</v>
      </c>
      <c r="C63" s="87"/>
      <c r="D63" s="94">
        <f>PersonalSuccess[[#This Row],[Column4]]</f>
        <v>0</v>
      </c>
      <c r="E63" s="87"/>
      <c r="F63" s="62"/>
      <c r="G63" s="63"/>
      <c r="H63" s="63"/>
      <c r="I63" s="64"/>
      <c r="J63" s="5"/>
      <c r="K63" s="61"/>
      <c r="L63" s="97">
        <f>IF(OR(PersonalSuccess[[#This Row],[Column3]]="X",PersonalSuccess[[#This Row],[Column3]]="x"),3,IF(OR(H63="X",H63="x"),2,IF(OR(I63="X",I63="x"),1,0)))</f>
        <v>0</v>
      </c>
    </row>
    <row r="64" spans="1:16" ht="33.75" customHeight="1" x14ac:dyDescent="0.35">
      <c r="A64" s="33"/>
      <c r="B64" s="40" t="s">
        <v>108</v>
      </c>
      <c r="C64" s="87"/>
      <c r="D64" s="94">
        <f>PersonalSuccess[[#This Row],[Column4]]</f>
        <v>0</v>
      </c>
      <c r="E64" s="87"/>
      <c r="F64" s="62"/>
      <c r="G64" s="63"/>
      <c r="H64" s="63"/>
      <c r="I64" s="64"/>
      <c r="J64" s="5"/>
      <c r="K64" s="61"/>
      <c r="L64" s="97">
        <f>IF(OR(PersonalSuccess[[#This Row],[Column3]]="X",PersonalSuccess[[#This Row],[Column3]]="x"),3,IF(OR(H64="X",H64="x"),2,IF(OR(I64="X",I64="x"),1,0)))</f>
        <v>0</v>
      </c>
    </row>
    <row r="65" spans="1:16" s="74" customFormat="1" ht="30" customHeight="1" x14ac:dyDescent="0.45">
      <c r="A65" s="70"/>
      <c r="B65" s="54">
        <v>5</v>
      </c>
      <c r="C65" s="55"/>
      <c r="D65" s="103"/>
      <c r="E65" s="55"/>
      <c r="F65" s="56" t="s">
        <v>109</v>
      </c>
      <c r="G65" s="28" t="s">
        <v>10</v>
      </c>
      <c r="H65" s="28" t="s">
        <v>11</v>
      </c>
      <c r="I65" s="28" t="s">
        <v>12</v>
      </c>
      <c r="J65" s="2" t="s">
        <v>13</v>
      </c>
      <c r="K65" s="72"/>
      <c r="L65" s="98"/>
      <c r="M65" s="73"/>
      <c r="N65" s="73"/>
      <c r="O65" s="73"/>
      <c r="P65" s="73"/>
    </row>
    <row r="66" spans="1:16" s="79" customFormat="1" ht="33.75" customHeight="1" x14ac:dyDescent="0.35">
      <c r="A66" s="75"/>
      <c r="B66" s="76" t="s">
        <v>110</v>
      </c>
      <c r="C66" s="85"/>
      <c r="D66" s="93">
        <f>PersonalSuccess[[#This Row],[Column4]]</f>
        <v>0</v>
      </c>
      <c r="E66" s="85"/>
      <c r="F66" s="58"/>
      <c r="G66" s="88"/>
      <c r="H66" s="59"/>
      <c r="I66" s="60"/>
      <c r="J66" s="4"/>
      <c r="K66" s="61"/>
      <c r="L66" s="97">
        <f>IF(OR(PersonalSuccess[[#This Row],[Column3]]="X",PersonalSuccess[[#This Row],[Column3]]="x"),3,IF(OR(H66="X",H66="x"),2,IF(OR(I66="X",I66="x"),1,0)))</f>
        <v>0</v>
      </c>
      <c r="M66" s="78"/>
      <c r="N66" s="78"/>
      <c r="O66" s="78"/>
      <c r="P66" s="78"/>
    </row>
    <row r="67" spans="1:16" s="79" customFormat="1" ht="33.75" customHeight="1" x14ac:dyDescent="0.35">
      <c r="A67" s="75"/>
      <c r="B67" s="80" t="s">
        <v>111</v>
      </c>
      <c r="C67" s="86"/>
      <c r="D67" s="94">
        <f>PersonalSuccess[[#This Row],[Column4]]</f>
        <v>0</v>
      </c>
      <c r="E67" s="86"/>
      <c r="F67" s="62"/>
      <c r="G67" s="89"/>
      <c r="H67" s="63"/>
      <c r="I67" s="64"/>
      <c r="J67" s="5"/>
      <c r="K67" s="61"/>
      <c r="L67" s="97">
        <f>IF(OR(PersonalSuccess[[#This Row],[Column3]]="X",PersonalSuccess[[#This Row],[Column3]]="x"),3,IF(OR(H67="X",H67="x"),2,IF(OR(I67="X",I67="x"),1,0)))</f>
        <v>0</v>
      </c>
      <c r="M67" s="78"/>
      <c r="N67" s="78"/>
      <c r="O67" s="78"/>
      <c r="P67" s="78"/>
    </row>
    <row r="68" spans="1:16" s="79" customFormat="1" ht="33.75" customHeight="1" x14ac:dyDescent="0.35">
      <c r="A68" s="90"/>
      <c r="B68" s="80" t="s">
        <v>112</v>
      </c>
      <c r="C68" s="86"/>
      <c r="D68" s="94">
        <f>PersonalSuccess[[#This Row],[Column4]]</f>
        <v>0</v>
      </c>
      <c r="E68" s="86"/>
      <c r="F68" s="62"/>
      <c r="G68" s="89"/>
      <c r="H68" s="63"/>
      <c r="I68" s="64"/>
      <c r="J68" s="5"/>
      <c r="K68" s="61"/>
      <c r="L68" s="97">
        <f>IF(OR(PersonalSuccess[[#This Row],[Column3]]="X",PersonalSuccess[[#This Row],[Column3]]="x"),3,IF(OR(H68="X",H68="x"),2,IF(OR(I68="X",I68="x"),1,0)))</f>
        <v>0</v>
      </c>
      <c r="M68" s="78"/>
      <c r="N68" s="78"/>
      <c r="O68" s="78"/>
      <c r="P68" s="78"/>
    </row>
    <row r="69" spans="1:16" s="79" customFormat="1" ht="33.75" customHeight="1" x14ac:dyDescent="0.35">
      <c r="A69" s="91"/>
      <c r="B69" s="80" t="s">
        <v>113</v>
      </c>
      <c r="C69" s="86"/>
      <c r="D69" s="94">
        <f>PersonalSuccess[[#This Row],[Column4]]</f>
        <v>0</v>
      </c>
      <c r="E69" s="86"/>
      <c r="F69" s="62"/>
      <c r="G69" s="89"/>
      <c r="H69" s="63"/>
      <c r="I69" s="64"/>
      <c r="J69" s="5"/>
      <c r="K69" s="61"/>
      <c r="L69" s="99">
        <f>IF(OR(PersonalSuccess[[#This Row],[Column3]]="X",PersonalSuccess[[#This Row],[Column3]]="x"),3,IF(OR(H69="X",H69="x"),2,IF(OR(I69="X",I69="x"),1,0)))</f>
        <v>0</v>
      </c>
      <c r="M69" s="78"/>
      <c r="N69" s="78"/>
      <c r="O69" s="78"/>
      <c r="P69" s="78"/>
    </row>
    <row r="70" spans="1:16" s="79" customFormat="1" ht="33.75" customHeight="1" x14ac:dyDescent="0.35">
      <c r="A70" s="91"/>
      <c r="B70" s="80" t="s">
        <v>114</v>
      </c>
      <c r="C70" s="86"/>
      <c r="D70" s="94">
        <f>PersonalSuccess[[#This Row],[Column4]]</f>
        <v>0</v>
      </c>
      <c r="E70" s="86"/>
      <c r="F70" s="62"/>
      <c r="G70" s="89"/>
      <c r="H70" s="63"/>
      <c r="I70" s="64"/>
      <c r="J70" s="5"/>
      <c r="K70" s="61"/>
      <c r="L70" s="99">
        <f>IF(OR(PersonalSuccess[[#This Row],[Column3]]="X",PersonalSuccess[[#This Row],[Column3]]="x"),3,IF(OR(H70="X",H70="x"),2,IF(OR(I70="X",I70="x"),1,0)))</f>
        <v>0</v>
      </c>
      <c r="M70" s="78"/>
      <c r="N70" s="78"/>
      <c r="O70" s="78"/>
      <c r="P70" s="78"/>
    </row>
    <row r="71" spans="1:16" s="79" customFormat="1" ht="33.75" customHeight="1" x14ac:dyDescent="0.35">
      <c r="A71" s="91"/>
      <c r="B71" s="80" t="s">
        <v>115</v>
      </c>
      <c r="C71" s="86"/>
      <c r="D71" s="94">
        <f>PersonalSuccess[[#This Row],[Column4]]</f>
        <v>0</v>
      </c>
      <c r="E71" s="86"/>
      <c r="F71" s="62"/>
      <c r="G71" s="89"/>
      <c r="H71" s="63"/>
      <c r="I71" s="64"/>
      <c r="J71" s="5"/>
      <c r="K71" s="61"/>
      <c r="L71" s="99">
        <f>IF(OR(PersonalSuccess[[#This Row],[Column3]]="X",PersonalSuccess[[#This Row],[Column3]]="x"),3,IF(OR(H71="X",H71="x"),2,IF(OR(I71="X",I71="x"),1,0)))</f>
        <v>0</v>
      </c>
      <c r="M71" s="78"/>
      <c r="N71" s="78"/>
      <c r="O71" s="78"/>
      <c r="P71" s="78"/>
    </row>
    <row r="72" spans="1:16" s="79" customFormat="1" ht="33.75" customHeight="1" x14ac:dyDescent="0.35">
      <c r="A72" s="91"/>
      <c r="B72" s="80" t="s">
        <v>116</v>
      </c>
      <c r="C72" s="86"/>
      <c r="D72" s="94">
        <f>PersonalSuccess[[#This Row],[Column4]]</f>
        <v>0</v>
      </c>
      <c r="E72" s="86"/>
      <c r="F72" s="62"/>
      <c r="G72" s="89"/>
      <c r="H72" s="63"/>
      <c r="I72" s="64"/>
      <c r="J72" s="5"/>
      <c r="K72" s="61"/>
      <c r="L72" s="99">
        <f>IF(OR(PersonalSuccess[[#This Row],[Column3]]="X",PersonalSuccess[[#This Row],[Column3]]="x"),3,IF(OR(H72="X",H72="x"),2,IF(OR(I72="X",I72="x"),1,0)))</f>
        <v>0</v>
      </c>
      <c r="M72" s="78"/>
      <c r="N72" s="78"/>
      <c r="O72" s="78"/>
      <c r="P72" s="78"/>
    </row>
    <row r="73" spans="1:16" s="79" customFormat="1" ht="33.75" customHeight="1" x14ac:dyDescent="0.35">
      <c r="A73" s="91"/>
      <c r="B73" s="80" t="s">
        <v>117</v>
      </c>
      <c r="C73" s="86"/>
      <c r="D73" s="94">
        <f>PersonalSuccess[[#This Row],[Column4]]</f>
        <v>0</v>
      </c>
      <c r="E73" s="86"/>
      <c r="F73" s="62"/>
      <c r="G73" s="89"/>
      <c r="H73" s="63"/>
      <c r="I73" s="64"/>
      <c r="J73" s="5"/>
      <c r="K73" s="61"/>
      <c r="L73" s="99">
        <f>IF(OR(PersonalSuccess[[#This Row],[Column3]]="X",PersonalSuccess[[#This Row],[Column3]]="x"),3,IF(OR(H73="X",H73="x"),2,IF(OR(I73="X",I73="x"),1,0)))</f>
        <v>0</v>
      </c>
      <c r="M73" s="78"/>
      <c r="N73" s="78"/>
      <c r="O73" s="78"/>
      <c r="P73" s="78"/>
    </row>
    <row r="74" spans="1:16" s="79" customFormat="1" ht="33.75" customHeight="1" x14ac:dyDescent="0.35">
      <c r="A74" s="91"/>
      <c r="B74" s="80" t="s">
        <v>118</v>
      </c>
      <c r="C74" s="86"/>
      <c r="D74" s="94">
        <f>PersonalSuccess[[#This Row],[Column4]]</f>
        <v>0</v>
      </c>
      <c r="E74" s="86"/>
      <c r="F74" s="62"/>
      <c r="G74" s="89"/>
      <c r="H74" s="63"/>
      <c r="I74" s="64"/>
      <c r="J74" s="5"/>
      <c r="K74" s="61"/>
      <c r="L74" s="99">
        <f>IF(OR(PersonalSuccess[[#This Row],[Column3]]="X",PersonalSuccess[[#This Row],[Column3]]="x"),3,IF(OR(H74="X",H74="x"),2,IF(OR(I74="X",I74="x"),1,0)))</f>
        <v>0</v>
      </c>
      <c r="M74" s="78"/>
      <c r="N74" s="78"/>
      <c r="O74" s="78"/>
      <c r="P74" s="78"/>
    </row>
    <row r="75" spans="1:16" ht="28.5" customHeight="1" x14ac:dyDescent="0.35">
      <c r="B75" s="80" t="s">
        <v>119</v>
      </c>
      <c r="C75" s="86"/>
      <c r="D75" s="94">
        <f>PersonalSuccess[[#This Row],[Column4]]</f>
        <v>0</v>
      </c>
      <c r="E75" s="86"/>
      <c r="F75" s="62"/>
      <c r="G75" s="89"/>
      <c r="H75" s="63"/>
      <c r="I75" s="64"/>
      <c r="J75" s="5"/>
      <c r="K75" s="61"/>
      <c r="L75" s="97">
        <f>IF(OR(PersonalSuccess[[#This Row],[Column3]]="X",PersonalSuccess[[#This Row],[Column3]]="x"),3,IF(OR(H75="X",H75="x"),2,IF(OR(I75="X",I75="x"),1,0)))</f>
        <v>0</v>
      </c>
    </row>
  </sheetData>
  <sheetProtection sheet="1" objects="1" scenarios="1"/>
  <mergeCells count="9">
    <mergeCell ref="B5:E5"/>
    <mergeCell ref="G1:I1"/>
    <mergeCell ref="G3:J6"/>
    <mergeCell ref="G2:I2"/>
    <mergeCell ref="B2:F2"/>
    <mergeCell ref="B3:E3"/>
    <mergeCell ref="B4:E4"/>
    <mergeCell ref="B6:E6"/>
    <mergeCell ref="B1:F1"/>
  </mergeCells>
  <phoneticPr fontId="18" type="noConversion"/>
  <conditionalFormatting sqref="D9:D20 D24:D37 D41:D54 D39 D22 D57 D59:D75">
    <cfRule type="iconSet" priority="21">
      <iconSet iconSet="3Flags">
        <cfvo type="percent" val="0"/>
        <cfvo type="num" val="2"/>
        <cfvo type="num" val="3"/>
      </iconSet>
    </cfRule>
  </conditionalFormatting>
  <conditionalFormatting sqref="D38">
    <cfRule type="iconSet" priority="4">
      <iconSet iconSet="3Flags">
        <cfvo type="percent" val="0"/>
        <cfvo type="num" val="2"/>
        <cfvo type="num" val="3"/>
      </iconSet>
    </cfRule>
  </conditionalFormatting>
  <conditionalFormatting sqref="D21">
    <cfRule type="iconSet" priority="3">
      <iconSet iconSet="3Flags">
        <cfvo type="percent" val="0"/>
        <cfvo type="num" val="2"/>
        <cfvo type="num" val="3"/>
      </iconSet>
    </cfRule>
  </conditionalFormatting>
  <conditionalFormatting sqref="D55">
    <cfRule type="iconSet" priority="2">
      <iconSet iconSet="3Flags">
        <cfvo type="percent" val="0"/>
        <cfvo type="num" val="2"/>
        <cfvo type="num" val="3"/>
      </iconSet>
    </cfRule>
  </conditionalFormatting>
  <conditionalFormatting sqref="D56">
    <cfRule type="iconSet" priority="1">
      <iconSet iconSet="3Flags">
        <cfvo type="percent" val="0"/>
        <cfvo type="num" val="2"/>
        <cfvo type="num" val="3"/>
      </iconSet>
    </cfRule>
  </conditionalFormatting>
  <pageMargins left="0.25" right="0.25" top="0.75" bottom="0.75" header="0.3" footer="0.3"/>
  <pageSetup paperSize="9" scale="63" fitToHeight="0" orientation="landscape" r:id="rId1"/>
  <ignoredErrors>
    <ignoredError sqref="B36:B39 B21:B22 B53:B57" twoDigitTextYear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Tsekkilista</vt:lpstr>
      <vt:lpstr>Tsekkilista!Tulostusalue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2015-11-16T08:51:13Z</dcterms:created>
  <dcterms:modified xsi:type="dcterms:W3CDTF">2023-11-08T12:23:30Z</dcterms:modified>
  <cp:category/>
  <cp:contentStatus/>
</cp:coreProperties>
</file>